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25" tabRatio="949" activeTab="1"/>
  </bookViews>
  <sheets>
    <sheet name="INFRAESTRUCTURA INTEGRACIÒN" sheetId="1" r:id="rId1"/>
    <sheet name="ENERGIAS PARA LA PAZ " sheetId="2" r:id="rId2"/>
  </sheets>
  <definedNames/>
  <calcPr fullCalcOnLoad="1"/>
</workbook>
</file>

<file path=xl/sharedStrings.xml><?xml version="1.0" encoding="utf-8"?>
<sst xmlns="http://schemas.openxmlformats.org/spreadsheetml/2006/main" count="354" uniqueCount="159">
  <si>
    <t>TIPO 
DE META</t>
  </si>
  <si>
    <t>EJE</t>
  </si>
  <si>
    <t>RECURSOS
PROPIOS</t>
  </si>
  <si>
    <t>S.G.P.</t>
  </si>
  <si>
    <t>COFINANCIACION</t>
  </si>
  <si>
    <t>RESPONSABLE</t>
  </si>
  <si>
    <t>PONDERACION
META</t>
  </si>
  <si>
    <t>METAS DE RESULTADO</t>
  </si>
  <si>
    <t>METAS DE PRODUCTO</t>
  </si>
  <si>
    <t>DESCRIPCION DE LAS METAS DE RESULTADO</t>
  </si>
  <si>
    <t>NOMBRE DEL INDICADOR</t>
  </si>
  <si>
    <t>DESCRIPCION METAS DE PRODUCTO</t>
  </si>
  <si>
    <t>LINEA DE BASE DPTAL 2015</t>
  </si>
  <si>
    <t>META 2016- 2019</t>
  </si>
  <si>
    <t>META PROGRAMADA
2018</t>
  </si>
  <si>
    <t>OBJETIVOS 
ESPECIFICOS</t>
  </si>
  <si>
    <t>ODS AL QUE APUNTA LA META</t>
  </si>
  <si>
    <t>INFRAESTRUCTURA PARA LA INTEGRACIÓN</t>
  </si>
  <si>
    <t>INFRAESTRUCTURA VIAL</t>
  </si>
  <si>
    <t>Número de proyectos gestionados.</t>
  </si>
  <si>
    <t>Secretaría de Infraestructura y Minas - Subsecretaría de Infraestructura y Vías.</t>
  </si>
  <si>
    <t>INFRAESTRUCTURA INTERMODAL</t>
  </si>
  <si>
    <t>N.D</t>
  </si>
  <si>
    <t>INFRAESTRUCTURA AEROPORTUARIA</t>
  </si>
  <si>
    <t>Fortalecer la Infraestructura Aeroportuaria del Departamento para mejorar su Competitividad</t>
  </si>
  <si>
    <t xml:space="preserve">Numero de Proyectos Gestionados </t>
  </si>
  <si>
    <t>Impulsado el mejoramiento integral del Actual Puerto de Tumaco</t>
  </si>
  <si>
    <t>PROGRAMA</t>
  </si>
  <si>
    <t>SUBPROGRAMAS</t>
  </si>
  <si>
    <t>INFRAESTRUCTURA Y CONECTIVIDAD</t>
  </si>
  <si>
    <t>Mantener y mejorar la infraestructura vial del  Departamento de Nariño.</t>
  </si>
  <si>
    <t>Secretaría de Infraestructura y Minas</t>
  </si>
  <si>
    <t>INFRAESTRUCTURA SOCIAL  PARA EL DESARROLLO</t>
  </si>
  <si>
    <t>No de kilómetros de red vial del Departamento Intervenida en el cuatrienio.</t>
  </si>
  <si>
    <t>Gestionados Proyectos de Transporte Intermodal para propiciar la integración Regional del Departamento de Nariño</t>
  </si>
  <si>
    <t>Gestionados Proyectos para el Fortalecimiento de la Infraestructura Aeroportuaria del Departamento de Nariño</t>
  </si>
  <si>
    <t>No de Proyectos de Infraestructura Aeroportuaria Gestionados</t>
  </si>
  <si>
    <t>Atendidas las emergencias viales presentadas en puntos críticos de la red vial del Departamento.</t>
  </si>
  <si>
    <t>No de sitios críticos atendidos.</t>
  </si>
  <si>
    <t>Mantenidos, rehabilitados  y construidos puentes.</t>
  </si>
  <si>
    <t>No de puentes intervenidos en el cuatrienio</t>
  </si>
  <si>
    <t>No Proyectos Gestionados</t>
  </si>
  <si>
    <t xml:space="preserve">No de Proyectos Gestionados </t>
  </si>
  <si>
    <t xml:space="preserve">No de proyectos gestionados </t>
  </si>
  <si>
    <t>Número de Proyectos Gestionados</t>
  </si>
  <si>
    <t>Numero de Proyectos Gestionados</t>
  </si>
  <si>
    <t>Numero de Proyectos de Impacto Regional Gestionados</t>
  </si>
  <si>
    <t>Impulsados proyectos para la generación de energía eléctrica y alternativa</t>
  </si>
  <si>
    <t>No. META
RESULTADO</t>
  </si>
  <si>
    <t>MI</t>
  </si>
  <si>
    <t>TOTAL 
2016 - 2019</t>
  </si>
  <si>
    <t>TOTAL 
2016</t>
  </si>
  <si>
    <t>TOTAL 
2017</t>
  </si>
  <si>
    <t>TOTAL 
2018</t>
  </si>
  <si>
    <t>TOTAL 
2019</t>
  </si>
  <si>
    <t>META
 PROGRAMADA
2016</t>
  </si>
  <si>
    <t>META
 PROGRAMADA
2017</t>
  </si>
  <si>
    <t>META
 PROGRAMADA
2019</t>
  </si>
  <si>
    <t>METAS
 2016-2019</t>
  </si>
  <si>
    <t>META
 PROGRAMAD
2017</t>
  </si>
  <si>
    <t>META
 PROGRAMADA
2018</t>
  </si>
  <si>
    <t>S.G
 DE REGALIAS</t>
  </si>
  <si>
    <t>RECURSOS
NACION</t>
  </si>
  <si>
    <t>OTROS
RECURSOS</t>
  </si>
  <si>
    <t>Mantenida la red vial del Departamento</t>
  </si>
  <si>
    <t>No de kilómetros mantenidos</t>
  </si>
  <si>
    <t>435
(225 nuevos)</t>
  </si>
  <si>
    <t>645
(210 nuevos)</t>
  </si>
  <si>
    <t>895
(250 nuevos)</t>
  </si>
  <si>
    <t>Pavimentada la red vial del Departamento</t>
  </si>
  <si>
    <t>No de kilómetros pavimentados</t>
  </si>
  <si>
    <t>177
(90 nuevos)</t>
  </si>
  <si>
    <t>256
(79 nuevos)</t>
  </si>
  <si>
    <t>350
(94 nuevos)</t>
  </si>
  <si>
    <t>23
(12 nuevos)</t>
  </si>
  <si>
    <t>23
(3  nuevos)</t>
  </si>
  <si>
    <t>14
(3 nuevos)</t>
  </si>
  <si>
    <t>17
(3 nuevos)</t>
  </si>
  <si>
    <t>20
(3 nuevos)</t>
  </si>
  <si>
    <t>Gestionados proyectos de impacto regional .</t>
  </si>
  <si>
    <t>29
(4 nuevos)</t>
  </si>
  <si>
    <t>40
(15 nuevos)</t>
  </si>
  <si>
    <t>33
(4 nuevos)</t>
  </si>
  <si>
    <t>37
(4 nuevos)</t>
  </si>
  <si>
    <t>40
(3 nuevos)</t>
  </si>
  <si>
    <t xml:space="preserve">Apoyada la elaboración del diagnostico e inventario de la red vial y puentes del departamento. </t>
  </si>
  <si>
    <t>% Diagnostico e Inventario de la red vial y puentes apoyado</t>
  </si>
  <si>
    <t>Apoyada la gestión para realizar un estudio de Factibilidad para la implementación Puerto de Tumaco</t>
  </si>
  <si>
    <t xml:space="preserve">Estudio realizado </t>
  </si>
  <si>
    <t>2
(1 nuevo)</t>
  </si>
  <si>
    <t>3
(1 nuevo)</t>
  </si>
  <si>
    <t>Adecuados y construidos proyectos de infraestructura social en el departamento</t>
  </si>
  <si>
    <t>10
(5 nuevos)</t>
  </si>
  <si>
    <t>1
(0 nuevos)</t>
  </si>
  <si>
    <t>2
(1 nuevos)</t>
  </si>
  <si>
    <t>905,5</t>
  </si>
  <si>
    <t>438,5
(228,5 nuevos)</t>
  </si>
  <si>
    <t>652,0
(213,5nuevos)</t>
  </si>
  <si>
    <t>905,5
(253,5 nuevos)</t>
  </si>
  <si>
    <t>3
(0 nuevos)</t>
  </si>
  <si>
    <t>3
(2 nuevos)</t>
  </si>
  <si>
    <t>5
(2 nuevos)</t>
  </si>
  <si>
    <t>Gestionados proyectos de infraestructura social en el departamento</t>
  </si>
  <si>
    <t>No. de proyectos ejecutados</t>
  </si>
  <si>
    <t>No de proyectos gestionados</t>
  </si>
  <si>
    <t>15
(5 nuevos)</t>
  </si>
  <si>
    <t>20
(5 nuevos)</t>
  </si>
  <si>
    <t>15
(10 nuevos)</t>
  </si>
  <si>
    <t>5
(0 nuevos)</t>
  </si>
  <si>
    <t>7
(2 nuevos)</t>
  </si>
  <si>
    <t>10
(3 nuevos)</t>
  </si>
  <si>
    <t>4
(3 nuevos)</t>
  </si>
  <si>
    <t>4
(2 nuevos)</t>
  </si>
  <si>
    <t>4
(0 nuevos)</t>
  </si>
  <si>
    <t>9
(2 nuevos)</t>
  </si>
  <si>
    <t>11
(2 nuevos)</t>
  </si>
  <si>
    <t>5
(4 nuevos)</t>
  </si>
  <si>
    <t>OBJETIVO</t>
  </si>
  <si>
    <t>$ GESTION 2016-2019</t>
  </si>
  <si>
    <t>$ GESTION 2016</t>
  </si>
  <si>
    <t>$ GESTION 2017</t>
  </si>
  <si>
    <t>$ GESTION 2018</t>
  </si>
  <si>
    <t>$ GESTION 2019</t>
  </si>
  <si>
    <t>$</t>
  </si>
  <si>
    <t>FUENTE</t>
  </si>
  <si>
    <t>Realizado el  Mejoramiento, Mantenimiento, pavimentación y rehabilitación de la red vial del  Departamento de Nariño.</t>
  </si>
  <si>
    <t>NA
*
La meta no es acumulable, se registra [únicamente lo este cuatrienio</t>
  </si>
  <si>
    <t>NA
*
La meta no es acumulable, se registra lo de este cuatrienio</t>
  </si>
  <si>
    <t>Fortalecer el Transporte Intermodal para el desarrollo de la Región en el Marco de la Alianza del Pacífico</t>
  </si>
  <si>
    <t>No de Proyectos de Transporte Intermodal Gestionados</t>
  </si>
  <si>
    <t>Gestionado proyecto para mejorar la navegabilidad de la Acuapista Tumaco - Buenaventura</t>
  </si>
  <si>
    <t>Apoyada la gestión para la terminación de los aeropuertos de Pasto, Ipiales, y Tumaco</t>
  </si>
  <si>
    <t>Apoyada la gestión para el mejoramiento de aeródromos de la Costa Pacífica</t>
  </si>
  <si>
    <t>Mejorar las condiciones físicas de la infraestructura  Social del Departamento para mejorar la calidad de vida de los nariñenses</t>
  </si>
  <si>
    <t>Fortalecer la generación de energía eléctrica y alternativa para el desarrollo territorial y la consolidación de la Paz en el Departamento</t>
  </si>
  <si>
    <t>Gestionados proyectos para los estudios de nuevas hidroeléctricas en el Departamento</t>
  </si>
  <si>
    <t>Gestionados  proyectos regionales para la generación de energía eléctrica y alternativa</t>
  </si>
  <si>
    <t>CRECIMIENTO E INNOVACIÓN VERDE</t>
  </si>
  <si>
    <t>LINEA BASE DPTAL 2015</t>
  </si>
  <si>
    <t>PROPOSITO COMUN</t>
  </si>
  <si>
    <t>ENERGIAS PARA LA PAZ</t>
  </si>
  <si>
    <t>Mejorar las condiciones de infraestructura y conectividad para incrementar los niveles de competitividad</t>
  </si>
  <si>
    <t>No. META
 PRODUCTO</t>
  </si>
  <si>
    <t>MUNICIPIOS
COMUNIDAD</t>
  </si>
  <si>
    <t>NACION
MUNICIPIOS
COMUNIDAD</t>
  </si>
  <si>
    <t xml:space="preserve">Fortalecer la generación de enegía eléctrica y alternativa para incrementar los niveles de competitividad </t>
  </si>
  <si>
    <t>8
(4 nuevos)</t>
  </si>
  <si>
    <t>13
(5 nuevos)</t>
  </si>
  <si>
    <t>Gestionado proyecto para ampliar cobertura de gas domiciliario en el departamento</t>
  </si>
  <si>
    <t>Gestionados y/o  apoyados proyectos para la ampliación de la cobertura en electrificación del sector rural y el Plan de Energización Rural Sostenible</t>
  </si>
  <si>
    <t>13
(10 nuevos)</t>
  </si>
  <si>
    <t>VALOR TOTAL Y FUENTES DE FINANCIACION 2016 - 2019 - Miles de $</t>
  </si>
  <si>
    <t>VALOR TOTAL Y FUENTES DE FINANCIACION 2016 - Miles de $</t>
  </si>
  <si>
    <t>VALOR TOTAL Y FUENTES DE FINANCIACION 2017 - Miles de $</t>
  </si>
  <si>
    <t>VALOR TOTAL Y FUENTES DE FINANCIACION 2018 - Miles de $</t>
  </si>
  <si>
    <t>VALOR TOTAL Y FUENTES DE FINANCIACION 2019 - Miles de $</t>
  </si>
  <si>
    <t>A.9</t>
  </si>
  <si>
    <t>A.6</t>
  </si>
  <si>
    <t>FUT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</si>
</sst>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36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31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27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1" fillId="29" borderId="5" applyNumberFormat="0" applyFont="0" applyAlignment="0" applyProtection="0"/>
    <xf numFmtId="9" fontId="1" fillId="0" borderId="0" applyFont="0" applyFill="0" applyBorder="0" applyAlignment="0" applyProtection="0"/>
    <xf numFmtId="0" fontId="34" fillId="19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37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7" fillId="30" borderId="10" xfId="0" applyFont="1" applyFill="1" applyBorder="1" applyAlignment="1">
      <alignment horizontal="center" vertical="center" textRotation="90" wrapText="1"/>
    </xf>
    <xf numFmtId="3" fontId="7" fillId="30" borderId="10" xfId="0" applyNumberFormat="1" applyFont="1" applyFill="1" applyBorder="1" applyAlignment="1">
      <alignment horizontal="center" vertical="center" wrapText="1"/>
    </xf>
    <xf numFmtId="3" fontId="7" fillId="31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7" fillId="30" borderId="10" xfId="0" applyFont="1" applyFill="1" applyBorder="1" applyAlignment="1">
      <alignment vertical="center" textRotation="90" wrapText="1"/>
    </xf>
    <xf numFmtId="0" fontId="9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31" borderId="10" xfId="0" applyNumberFormat="1" applyFont="1" applyFill="1" applyBorder="1" applyAlignment="1">
      <alignment horizontal="right" vertical="center" wrapText="1"/>
    </xf>
    <xf numFmtId="3" fontId="7" fillId="32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right" vertical="center" wrapText="1"/>
    </xf>
    <xf numFmtId="0" fontId="7" fillId="30" borderId="10" xfId="0" applyFont="1" applyFill="1" applyBorder="1" applyAlignment="1">
      <alignment horizontal="center" vertical="center" textRotation="90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31" borderId="11" xfId="0" applyNumberFormat="1" applyFont="1" applyFill="1" applyBorder="1" applyAlignment="1">
      <alignment horizontal="right" vertical="center" wrapText="1"/>
    </xf>
    <xf numFmtId="3" fontId="7" fillId="31" borderId="12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31" borderId="13" xfId="0" applyNumberFormat="1" applyFont="1" applyFill="1" applyBorder="1" applyAlignment="1">
      <alignment horizontal="right" vertical="center" wrapText="1"/>
    </xf>
    <xf numFmtId="3" fontId="7" fillId="31" borderId="11" xfId="0" applyNumberFormat="1" applyFont="1" applyFill="1" applyBorder="1" applyAlignment="1">
      <alignment horizontal="center" vertical="center" wrapText="1"/>
    </xf>
    <xf numFmtId="3" fontId="7" fillId="31" borderId="13" xfId="0" applyNumberFormat="1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/>
    </xf>
    <xf numFmtId="0" fontId="7" fillId="31" borderId="14" xfId="0" applyFont="1" applyFill="1" applyBorder="1" applyAlignment="1">
      <alignment horizontal="center" vertical="center"/>
    </xf>
    <xf numFmtId="0" fontId="7" fillId="31" borderId="1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0" borderId="11" xfId="0" applyFont="1" applyFill="1" applyBorder="1" applyAlignment="1">
      <alignment horizontal="center" vertical="center" wrapText="1"/>
    </xf>
    <xf numFmtId="0" fontId="7" fillId="30" borderId="13" xfId="0" applyFont="1" applyFill="1" applyBorder="1" applyAlignment="1">
      <alignment horizontal="center" vertical="center" wrapText="1"/>
    </xf>
    <xf numFmtId="0" fontId="7" fillId="3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7" fillId="3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textRotation="90" wrapText="1"/>
    </xf>
    <xf numFmtId="0" fontId="7" fillId="30" borderId="14" xfId="0" applyFont="1" applyFill="1" applyBorder="1" applyAlignment="1">
      <alignment horizontal="center" vertical="center" wrapText="1"/>
    </xf>
    <xf numFmtId="0" fontId="7" fillId="30" borderId="16" xfId="0" applyFont="1" applyFill="1" applyBorder="1" applyAlignment="1">
      <alignment horizontal="center" vertical="center" wrapText="1"/>
    </xf>
    <xf numFmtId="1" fontId="7" fillId="30" borderId="11" xfId="0" applyNumberFormat="1" applyFont="1" applyFill="1" applyBorder="1" applyAlignment="1">
      <alignment horizontal="center" vertical="center" textRotation="90" wrapText="1"/>
    </xf>
    <xf numFmtId="1" fontId="7" fillId="30" borderId="12" xfId="0" applyNumberFormat="1" applyFont="1" applyFill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31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828675</xdr:colOff>
      <xdr:row>2</xdr:row>
      <xdr:rowOff>171450</xdr:rowOff>
    </xdr:from>
    <xdr:to>
      <xdr:col>17</xdr:col>
      <xdr:colOff>47625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561975"/>
          <a:ext cx="4105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914400</xdr:colOff>
      <xdr:row>1</xdr:row>
      <xdr:rowOff>9525</xdr:rowOff>
    </xdr:from>
    <xdr:to>
      <xdr:col>19</xdr:col>
      <xdr:colOff>0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200025"/>
          <a:ext cx="4095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5"/>
  <sheetViews>
    <sheetView zoomScale="90" zoomScaleNormal="90" zoomScalePageLayoutView="0" workbookViewId="0" topLeftCell="A10">
      <pane xSplit="1" ySplit="1" topLeftCell="B16" activePane="bottomRight" state="frozen"/>
      <selection pane="topLeft" activeCell="A10" sqref="A10"/>
      <selection pane="topRight" activeCell="B10" sqref="B10"/>
      <selection pane="bottomLeft" activeCell="A11" sqref="A11"/>
      <selection pane="bottomRight" activeCell="C23" sqref="C23"/>
    </sheetView>
  </sheetViews>
  <sheetFormatPr defaultColWidth="10.8515625" defaultRowHeight="15"/>
  <cols>
    <col min="1" max="1" width="9.421875" style="1" customWidth="1"/>
    <col min="2" max="2" width="20.28125" style="9" customWidth="1"/>
    <col min="3" max="3" width="4.8515625" style="9" customWidth="1"/>
    <col min="4" max="4" width="28.00390625" style="9" customWidth="1"/>
    <col min="5" max="5" width="25.00390625" style="9" customWidth="1"/>
    <col min="6" max="6" width="9.140625" style="1" customWidth="1"/>
    <col min="7" max="7" width="7.57421875" style="1" customWidth="1"/>
    <col min="8" max="13" width="6.28125" style="1" customWidth="1"/>
    <col min="14" max="14" width="34.57421875" style="9" customWidth="1"/>
    <col min="15" max="15" width="25.140625" style="9" customWidth="1"/>
    <col min="16" max="16" width="5.421875" style="9" customWidth="1"/>
    <col min="17" max="17" width="8.140625" style="1" customWidth="1"/>
    <col min="18" max="18" width="6.8515625" style="1" customWidth="1"/>
    <col min="19" max="19" width="5.57421875" style="2" customWidth="1"/>
    <col min="20" max="20" width="5.421875" style="1" customWidth="1"/>
    <col min="21" max="21" width="9.00390625" style="1" customWidth="1"/>
    <col min="22" max="22" width="8.00390625" style="1" customWidth="1"/>
    <col min="23" max="23" width="9.421875" style="1" customWidth="1"/>
    <col min="24" max="24" width="7.7109375" style="1" customWidth="1"/>
    <col min="25" max="25" width="9.00390625" style="1" customWidth="1"/>
    <col min="26" max="70" width="13.7109375" style="1" customWidth="1"/>
    <col min="71" max="71" width="17.7109375" style="1" customWidth="1"/>
    <col min="72" max="16384" width="10.8515625" style="1" customWidth="1"/>
  </cols>
  <sheetData>
    <row r="1" spans="1:21" ht="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1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</row>
    <row r="3" spans="1:71" ht="1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</row>
    <row r="4" spans="1:21" ht="19.5" customHeight="1">
      <c r="A4" s="13"/>
      <c r="B4" s="14"/>
      <c r="C4" s="17"/>
      <c r="D4" s="16" t="s">
        <v>139</v>
      </c>
      <c r="E4" s="42" t="s">
        <v>137</v>
      </c>
      <c r="F4" s="42"/>
      <c r="G4" s="42"/>
      <c r="H4" s="42"/>
      <c r="I4" s="42"/>
      <c r="J4" s="42"/>
      <c r="K4" s="42"/>
      <c r="L4" s="42"/>
      <c r="M4" s="42"/>
      <c r="N4" s="42"/>
      <c r="O4" s="14"/>
      <c r="P4" s="14"/>
      <c r="Q4" s="14"/>
      <c r="R4" s="14"/>
      <c r="S4" s="14"/>
      <c r="T4" s="14"/>
      <c r="U4" s="14"/>
    </row>
    <row r="5" spans="1:21" ht="19.5" customHeight="1">
      <c r="A5" s="3"/>
      <c r="B5" s="14"/>
      <c r="C5" s="13"/>
      <c r="D5" s="15" t="s">
        <v>1</v>
      </c>
      <c r="E5" s="41" t="s">
        <v>29</v>
      </c>
      <c r="F5" s="41"/>
      <c r="G5" s="41"/>
      <c r="H5" s="41"/>
      <c r="I5" s="41"/>
      <c r="J5" s="41"/>
      <c r="K5" s="41"/>
      <c r="L5" s="41"/>
      <c r="M5" s="41"/>
      <c r="N5" s="41"/>
      <c r="O5" s="5"/>
      <c r="P5" s="5"/>
      <c r="Q5" s="5"/>
      <c r="R5" s="5"/>
      <c r="S5" s="5"/>
      <c r="T5" s="5"/>
      <c r="U5" s="5"/>
    </row>
    <row r="6" spans="1:21" ht="19.5" customHeight="1">
      <c r="A6" s="3"/>
      <c r="B6" s="14"/>
      <c r="C6" s="13"/>
      <c r="D6" s="15" t="s">
        <v>27</v>
      </c>
      <c r="E6" s="41" t="s">
        <v>17</v>
      </c>
      <c r="F6" s="41"/>
      <c r="G6" s="41"/>
      <c r="H6" s="41"/>
      <c r="I6" s="41"/>
      <c r="J6" s="41"/>
      <c r="K6" s="41"/>
      <c r="L6" s="41"/>
      <c r="M6" s="41"/>
      <c r="N6" s="41"/>
      <c r="O6" s="5"/>
      <c r="P6" s="5"/>
      <c r="Q6" s="5"/>
      <c r="R6" s="5"/>
      <c r="S6" s="5"/>
      <c r="T6" s="5"/>
      <c r="U6" s="5"/>
    </row>
    <row r="7" spans="1:21" ht="30" customHeight="1">
      <c r="A7" s="3"/>
      <c r="B7" s="5"/>
      <c r="C7" s="18"/>
      <c r="D7" s="19" t="s">
        <v>117</v>
      </c>
      <c r="E7" s="41" t="s">
        <v>141</v>
      </c>
      <c r="F7" s="41"/>
      <c r="G7" s="41"/>
      <c r="H7" s="41"/>
      <c r="I7" s="41"/>
      <c r="J7" s="41"/>
      <c r="K7" s="41"/>
      <c r="L7" s="41"/>
      <c r="M7" s="41"/>
      <c r="N7" s="41"/>
      <c r="O7" s="5"/>
      <c r="P7" s="5"/>
      <c r="Q7" s="5"/>
      <c r="R7" s="5"/>
      <c r="S7" s="5"/>
      <c r="T7" s="5"/>
      <c r="U7" s="5"/>
    </row>
    <row r="8" spans="1:21" ht="19.5" customHeight="1">
      <c r="A8" s="3"/>
      <c r="B8" s="5"/>
      <c r="C8" s="5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71" ht="15" customHeight="1">
      <c r="A9" s="71" t="s">
        <v>28</v>
      </c>
      <c r="B9" s="71" t="s">
        <v>15</v>
      </c>
      <c r="C9" s="71" t="s">
        <v>48</v>
      </c>
      <c r="D9" s="72" t="s">
        <v>7</v>
      </c>
      <c r="E9" s="73"/>
      <c r="F9" s="73"/>
      <c r="G9" s="73"/>
      <c r="H9" s="73"/>
      <c r="I9" s="73"/>
      <c r="J9" s="73"/>
      <c r="K9" s="73"/>
      <c r="L9" s="73"/>
      <c r="M9" s="74" t="s">
        <v>142</v>
      </c>
      <c r="N9" s="70" t="s">
        <v>8</v>
      </c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47" t="s">
        <v>151</v>
      </c>
      <c r="AA9" s="47"/>
      <c r="AB9" s="47"/>
      <c r="AC9" s="47"/>
      <c r="AD9" s="47"/>
      <c r="AE9" s="47"/>
      <c r="AF9" s="47"/>
      <c r="AG9" s="48" t="s">
        <v>118</v>
      </c>
      <c r="AH9" s="49"/>
      <c r="AI9" s="47" t="s">
        <v>152</v>
      </c>
      <c r="AJ9" s="47"/>
      <c r="AK9" s="47"/>
      <c r="AL9" s="47"/>
      <c r="AM9" s="47"/>
      <c r="AN9" s="47"/>
      <c r="AO9" s="47"/>
      <c r="AP9" s="48" t="s">
        <v>119</v>
      </c>
      <c r="AQ9" s="49"/>
      <c r="AR9" s="47" t="s">
        <v>153</v>
      </c>
      <c r="AS9" s="47"/>
      <c r="AT9" s="47"/>
      <c r="AU9" s="47"/>
      <c r="AV9" s="47"/>
      <c r="AW9" s="47"/>
      <c r="AX9" s="47"/>
      <c r="AY9" s="48" t="s">
        <v>120</v>
      </c>
      <c r="AZ9" s="49"/>
      <c r="BA9" s="47" t="s">
        <v>154</v>
      </c>
      <c r="BB9" s="47"/>
      <c r="BC9" s="47"/>
      <c r="BD9" s="47"/>
      <c r="BE9" s="47"/>
      <c r="BF9" s="47"/>
      <c r="BG9" s="47"/>
      <c r="BH9" s="48" t="s">
        <v>121</v>
      </c>
      <c r="BI9" s="49"/>
      <c r="BJ9" s="47" t="s">
        <v>155</v>
      </c>
      <c r="BK9" s="47"/>
      <c r="BL9" s="47"/>
      <c r="BM9" s="47"/>
      <c r="BN9" s="47"/>
      <c r="BO9" s="47"/>
      <c r="BP9" s="47"/>
      <c r="BQ9" s="48" t="s">
        <v>122</v>
      </c>
      <c r="BR9" s="49"/>
      <c r="BS9" s="65" t="s">
        <v>5</v>
      </c>
    </row>
    <row r="10" spans="1:71" ht="99" customHeight="1">
      <c r="A10" s="71"/>
      <c r="B10" s="71"/>
      <c r="C10" s="71"/>
      <c r="D10" s="26" t="s">
        <v>9</v>
      </c>
      <c r="E10" s="26" t="s">
        <v>10</v>
      </c>
      <c r="F10" s="10" t="s">
        <v>12</v>
      </c>
      <c r="G10" s="10" t="s">
        <v>13</v>
      </c>
      <c r="H10" s="10" t="s">
        <v>0</v>
      </c>
      <c r="I10" s="10" t="s">
        <v>55</v>
      </c>
      <c r="J10" s="10" t="s">
        <v>56</v>
      </c>
      <c r="K10" s="10" t="s">
        <v>14</v>
      </c>
      <c r="L10" s="10" t="s">
        <v>57</v>
      </c>
      <c r="M10" s="75"/>
      <c r="N10" s="26" t="s">
        <v>11</v>
      </c>
      <c r="O10" s="26" t="s">
        <v>10</v>
      </c>
      <c r="P10" s="10" t="s">
        <v>158</v>
      </c>
      <c r="Q10" s="10" t="s">
        <v>0</v>
      </c>
      <c r="R10" s="10" t="s">
        <v>16</v>
      </c>
      <c r="S10" s="10" t="s">
        <v>6</v>
      </c>
      <c r="T10" s="10" t="s">
        <v>138</v>
      </c>
      <c r="U10" s="10" t="s">
        <v>58</v>
      </c>
      <c r="V10" s="10" t="s">
        <v>55</v>
      </c>
      <c r="W10" s="10" t="s">
        <v>59</v>
      </c>
      <c r="X10" s="10" t="s">
        <v>60</v>
      </c>
      <c r="Y10" s="10" t="s">
        <v>57</v>
      </c>
      <c r="Z10" s="11" t="s">
        <v>50</v>
      </c>
      <c r="AA10" s="11" t="s">
        <v>2</v>
      </c>
      <c r="AB10" s="11" t="s">
        <v>3</v>
      </c>
      <c r="AC10" s="11" t="s">
        <v>61</v>
      </c>
      <c r="AD10" s="11" t="s">
        <v>62</v>
      </c>
      <c r="AE10" s="11" t="s">
        <v>4</v>
      </c>
      <c r="AF10" s="11" t="s">
        <v>63</v>
      </c>
      <c r="AG10" s="12" t="s">
        <v>123</v>
      </c>
      <c r="AH10" s="12" t="s">
        <v>124</v>
      </c>
      <c r="AI10" s="11" t="s">
        <v>51</v>
      </c>
      <c r="AJ10" s="11" t="s">
        <v>2</v>
      </c>
      <c r="AK10" s="11" t="s">
        <v>3</v>
      </c>
      <c r="AL10" s="11" t="s">
        <v>61</v>
      </c>
      <c r="AM10" s="11" t="s">
        <v>62</v>
      </c>
      <c r="AN10" s="11" t="s">
        <v>4</v>
      </c>
      <c r="AO10" s="11" t="s">
        <v>63</v>
      </c>
      <c r="AP10" s="12" t="s">
        <v>123</v>
      </c>
      <c r="AQ10" s="12" t="s">
        <v>124</v>
      </c>
      <c r="AR10" s="11" t="s">
        <v>52</v>
      </c>
      <c r="AS10" s="11" t="s">
        <v>2</v>
      </c>
      <c r="AT10" s="11" t="s">
        <v>3</v>
      </c>
      <c r="AU10" s="11" t="s">
        <v>61</v>
      </c>
      <c r="AV10" s="11" t="s">
        <v>62</v>
      </c>
      <c r="AW10" s="11" t="s">
        <v>4</v>
      </c>
      <c r="AX10" s="11" t="s">
        <v>63</v>
      </c>
      <c r="AY10" s="12" t="s">
        <v>123</v>
      </c>
      <c r="AZ10" s="12" t="s">
        <v>124</v>
      </c>
      <c r="BA10" s="11" t="s">
        <v>53</v>
      </c>
      <c r="BB10" s="11" t="s">
        <v>2</v>
      </c>
      <c r="BC10" s="11" t="s">
        <v>3</v>
      </c>
      <c r="BD10" s="11" t="s">
        <v>61</v>
      </c>
      <c r="BE10" s="11" t="s">
        <v>62</v>
      </c>
      <c r="BF10" s="11" t="s">
        <v>4</v>
      </c>
      <c r="BG10" s="11" t="s">
        <v>63</v>
      </c>
      <c r="BH10" s="12" t="s">
        <v>123</v>
      </c>
      <c r="BI10" s="12" t="s">
        <v>124</v>
      </c>
      <c r="BJ10" s="11" t="s">
        <v>54</v>
      </c>
      <c r="BK10" s="11" t="s">
        <v>2</v>
      </c>
      <c r="BL10" s="11" t="s">
        <v>3</v>
      </c>
      <c r="BM10" s="11" t="s">
        <v>61</v>
      </c>
      <c r="BN10" s="11" t="s">
        <v>62</v>
      </c>
      <c r="BO10" s="11" t="s">
        <v>4</v>
      </c>
      <c r="BP10" s="11" t="s">
        <v>63</v>
      </c>
      <c r="BQ10" s="12" t="s">
        <v>123</v>
      </c>
      <c r="BR10" s="12" t="s">
        <v>124</v>
      </c>
      <c r="BS10" s="65"/>
    </row>
    <row r="11" spans="1:71" ht="75" customHeight="1">
      <c r="A11" s="50" t="s">
        <v>18</v>
      </c>
      <c r="B11" s="53" t="s">
        <v>30</v>
      </c>
      <c r="C11" s="59">
        <v>159</v>
      </c>
      <c r="D11" s="53" t="s">
        <v>125</v>
      </c>
      <c r="E11" s="53" t="s">
        <v>33</v>
      </c>
      <c r="F11" s="66" t="s">
        <v>126</v>
      </c>
      <c r="G11" s="56" t="s">
        <v>95</v>
      </c>
      <c r="H11" s="56" t="s">
        <v>49</v>
      </c>
      <c r="I11" s="56">
        <v>210</v>
      </c>
      <c r="J11" s="56" t="s">
        <v>96</v>
      </c>
      <c r="K11" s="56" t="s">
        <v>97</v>
      </c>
      <c r="L11" s="56" t="s">
        <v>98</v>
      </c>
      <c r="M11" s="26">
        <v>557</v>
      </c>
      <c r="N11" s="24" t="s">
        <v>64</v>
      </c>
      <c r="O11" s="24" t="s">
        <v>65</v>
      </c>
      <c r="P11" s="25" t="s">
        <v>156</v>
      </c>
      <c r="Q11" s="25" t="s">
        <v>49</v>
      </c>
      <c r="R11" s="25">
        <v>11</v>
      </c>
      <c r="S11" s="25">
        <v>0.35</v>
      </c>
      <c r="T11" s="27" t="s">
        <v>127</v>
      </c>
      <c r="U11" s="25">
        <v>895</v>
      </c>
      <c r="V11" s="25">
        <v>210</v>
      </c>
      <c r="W11" s="25" t="s">
        <v>66</v>
      </c>
      <c r="X11" s="25" t="s">
        <v>67</v>
      </c>
      <c r="Y11" s="25" t="s">
        <v>68</v>
      </c>
      <c r="Z11" s="37">
        <v>138040781</v>
      </c>
      <c r="AA11" s="37">
        <v>14515700</v>
      </c>
      <c r="AB11" s="37"/>
      <c r="AC11" s="37">
        <v>39905344</v>
      </c>
      <c r="AD11" s="37"/>
      <c r="AE11" s="37">
        <v>83619737</v>
      </c>
      <c r="AF11" s="37"/>
      <c r="AG11" s="39">
        <v>10320000</v>
      </c>
      <c r="AH11" s="45" t="s">
        <v>143</v>
      </c>
      <c r="AI11" s="37">
        <v>65080918</v>
      </c>
      <c r="AJ11" s="37">
        <v>3339588</v>
      </c>
      <c r="AK11" s="37"/>
      <c r="AL11" s="37">
        <v>11447411</v>
      </c>
      <c r="AM11" s="37"/>
      <c r="AN11" s="37">
        <v>50293919</v>
      </c>
      <c r="AO11" s="37"/>
      <c r="AP11" s="39">
        <v>10040000</v>
      </c>
      <c r="AQ11" s="45" t="s">
        <v>143</v>
      </c>
      <c r="AR11" s="37">
        <v>23717777</v>
      </c>
      <c r="AS11" s="37">
        <v>3498768</v>
      </c>
      <c r="AT11" s="37"/>
      <c r="AU11" s="37">
        <v>9090777</v>
      </c>
      <c r="AV11" s="37"/>
      <c r="AW11" s="37">
        <v>11128232</v>
      </c>
      <c r="AX11" s="37"/>
      <c r="AY11" s="39">
        <v>140000</v>
      </c>
      <c r="AZ11" s="45" t="s">
        <v>144</v>
      </c>
      <c r="BA11" s="37">
        <v>23653392</v>
      </c>
      <c r="BB11" s="37">
        <v>3676324</v>
      </c>
      <c r="BC11" s="37"/>
      <c r="BD11" s="37">
        <v>9290432</v>
      </c>
      <c r="BE11" s="37"/>
      <c r="BF11" s="37">
        <v>10686636</v>
      </c>
      <c r="BG11" s="37"/>
      <c r="BH11" s="39"/>
      <c r="BI11" s="39"/>
      <c r="BJ11" s="37">
        <v>25588694</v>
      </c>
      <c r="BK11" s="37">
        <v>4001020</v>
      </c>
      <c r="BL11" s="37"/>
      <c r="BM11" s="37">
        <v>10076724</v>
      </c>
      <c r="BN11" s="37"/>
      <c r="BO11" s="37">
        <v>11510950</v>
      </c>
      <c r="BP11" s="37"/>
      <c r="BQ11" s="39">
        <v>140000</v>
      </c>
      <c r="BR11" s="45" t="s">
        <v>144</v>
      </c>
      <c r="BS11" s="63" t="s">
        <v>20</v>
      </c>
    </row>
    <row r="12" spans="1:71" ht="80.25" customHeight="1">
      <c r="A12" s="51"/>
      <c r="B12" s="54"/>
      <c r="C12" s="60"/>
      <c r="D12" s="54"/>
      <c r="E12" s="54"/>
      <c r="F12" s="67"/>
      <c r="G12" s="57"/>
      <c r="H12" s="57"/>
      <c r="I12" s="57"/>
      <c r="J12" s="57"/>
      <c r="K12" s="57"/>
      <c r="L12" s="57"/>
      <c r="M12" s="26">
        <v>558</v>
      </c>
      <c r="N12" s="24" t="s">
        <v>69</v>
      </c>
      <c r="O12" s="24" t="s">
        <v>70</v>
      </c>
      <c r="P12" s="25" t="s">
        <v>156</v>
      </c>
      <c r="Q12" s="25" t="s">
        <v>49</v>
      </c>
      <c r="R12" s="25">
        <v>11</v>
      </c>
      <c r="S12" s="25">
        <v>0.15</v>
      </c>
      <c r="T12" s="27" t="s">
        <v>127</v>
      </c>
      <c r="U12" s="25">
        <v>13</v>
      </c>
      <c r="V12" s="25">
        <v>0</v>
      </c>
      <c r="W12" s="25">
        <v>4</v>
      </c>
      <c r="X12" s="25" t="s">
        <v>146</v>
      </c>
      <c r="Y12" s="25" t="s">
        <v>147</v>
      </c>
      <c r="Z12" s="43"/>
      <c r="AA12" s="43"/>
      <c r="AB12" s="43"/>
      <c r="AC12" s="43"/>
      <c r="AD12" s="43"/>
      <c r="AE12" s="43"/>
      <c r="AF12" s="43"/>
      <c r="AG12" s="44"/>
      <c r="AH12" s="46"/>
      <c r="AI12" s="43"/>
      <c r="AJ12" s="43"/>
      <c r="AK12" s="43"/>
      <c r="AL12" s="43"/>
      <c r="AM12" s="43"/>
      <c r="AN12" s="43"/>
      <c r="AO12" s="43"/>
      <c r="AP12" s="44"/>
      <c r="AQ12" s="46"/>
      <c r="AR12" s="43"/>
      <c r="AS12" s="43"/>
      <c r="AT12" s="43"/>
      <c r="AU12" s="43"/>
      <c r="AV12" s="43"/>
      <c r="AW12" s="43"/>
      <c r="AX12" s="43"/>
      <c r="AY12" s="44"/>
      <c r="AZ12" s="46"/>
      <c r="BA12" s="43"/>
      <c r="BB12" s="43"/>
      <c r="BC12" s="43"/>
      <c r="BD12" s="43"/>
      <c r="BE12" s="43"/>
      <c r="BF12" s="43"/>
      <c r="BG12" s="43"/>
      <c r="BH12" s="44"/>
      <c r="BI12" s="44"/>
      <c r="BJ12" s="43"/>
      <c r="BK12" s="43"/>
      <c r="BL12" s="43"/>
      <c r="BM12" s="43"/>
      <c r="BN12" s="43"/>
      <c r="BO12" s="43"/>
      <c r="BP12" s="43"/>
      <c r="BQ12" s="44"/>
      <c r="BR12" s="46"/>
      <c r="BS12" s="63"/>
    </row>
    <row r="13" spans="1:71" ht="33" customHeight="1">
      <c r="A13" s="51"/>
      <c r="B13" s="54"/>
      <c r="C13" s="60"/>
      <c r="D13" s="54"/>
      <c r="E13" s="54"/>
      <c r="F13" s="67"/>
      <c r="G13" s="57"/>
      <c r="H13" s="57"/>
      <c r="I13" s="57"/>
      <c r="J13" s="57"/>
      <c r="K13" s="57"/>
      <c r="L13" s="57"/>
      <c r="M13" s="26">
        <v>559</v>
      </c>
      <c r="N13" s="24" t="s">
        <v>37</v>
      </c>
      <c r="O13" s="24" t="s">
        <v>38</v>
      </c>
      <c r="P13" s="25" t="s">
        <v>156</v>
      </c>
      <c r="Q13" s="25" t="s">
        <v>49</v>
      </c>
      <c r="R13" s="25">
        <v>11</v>
      </c>
      <c r="S13" s="25">
        <v>0.15</v>
      </c>
      <c r="T13" s="27" t="s">
        <v>127</v>
      </c>
      <c r="U13" s="25">
        <v>350</v>
      </c>
      <c r="V13" s="25">
        <v>87</v>
      </c>
      <c r="W13" s="25" t="s">
        <v>71</v>
      </c>
      <c r="X13" s="25" t="s">
        <v>72</v>
      </c>
      <c r="Y13" s="25" t="s">
        <v>73</v>
      </c>
      <c r="Z13" s="43"/>
      <c r="AA13" s="43"/>
      <c r="AB13" s="43"/>
      <c r="AC13" s="43"/>
      <c r="AD13" s="43"/>
      <c r="AE13" s="43"/>
      <c r="AF13" s="43"/>
      <c r="AG13" s="44"/>
      <c r="AH13" s="46"/>
      <c r="AI13" s="43"/>
      <c r="AJ13" s="43"/>
      <c r="AK13" s="43"/>
      <c r="AL13" s="43"/>
      <c r="AM13" s="43"/>
      <c r="AN13" s="43"/>
      <c r="AO13" s="43"/>
      <c r="AP13" s="44"/>
      <c r="AQ13" s="46"/>
      <c r="AR13" s="43"/>
      <c r="AS13" s="43"/>
      <c r="AT13" s="43"/>
      <c r="AU13" s="43"/>
      <c r="AV13" s="43"/>
      <c r="AW13" s="43"/>
      <c r="AX13" s="43"/>
      <c r="AY13" s="44"/>
      <c r="AZ13" s="46"/>
      <c r="BA13" s="43"/>
      <c r="BB13" s="43"/>
      <c r="BC13" s="43"/>
      <c r="BD13" s="43"/>
      <c r="BE13" s="43"/>
      <c r="BF13" s="43"/>
      <c r="BG13" s="43"/>
      <c r="BH13" s="44"/>
      <c r="BI13" s="44"/>
      <c r="BJ13" s="43"/>
      <c r="BK13" s="43"/>
      <c r="BL13" s="43"/>
      <c r="BM13" s="43"/>
      <c r="BN13" s="43"/>
      <c r="BO13" s="43"/>
      <c r="BP13" s="43"/>
      <c r="BQ13" s="44"/>
      <c r="BR13" s="46"/>
      <c r="BS13" s="63"/>
    </row>
    <row r="14" spans="1:71" ht="36" customHeight="1">
      <c r="A14" s="51"/>
      <c r="B14" s="54"/>
      <c r="C14" s="60"/>
      <c r="D14" s="54"/>
      <c r="E14" s="54"/>
      <c r="F14" s="67"/>
      <c r="G14" s="57"/>
      <c r="H14" s="57"/>
      <c r="I14" s="57"/>
      <c r="J14" s="57"/>
      <c r="K14" s="57"/>
      <c r="L14" s="57"/>
      <c r="M14" s="26">
        <v>560</v>
      </c>
      <c r="N14" s="24" t="s">
        <v>39</v>
      </c>
      <c r="O14" s="24" t="s">
        <v>40</v>
      </c>
      <c r="P14" s="25" t="s">
        <v>156</v>
      </c>
      <c r="Q14" s="25" t="s">
        <v>49</v>
      </c>
      <c r="R14" s="25">
        <v>11</v>
      </c>
      <c r="S14" s="25">
        <v>0.05</v>
      </c>
      <c r="T14" s="25">
        <v>11</v>
      </c>
      <c r="U14" s="25" t="s">
        <v>74</v>
      </c>
      <c r="V14" s="25" t="s">
        <v>76</v>
      </c>
      <c r="W14" s="25" t="s">
        <v>77</v>
      </c>
      <c r="X14" s="25" t="s">
        <v>78</v>
      </c>
      <c r="Y14" s="25" t="s">
        <v>75</v>
      </c>
      <c r="Z14" s="43"/>
      <c r="AA14" s="43"/>
      <c r="AB14" s="43"/>
      <c r="AC14" s="43"/>
      <c r="AD14" s="43"/>
      <c r="AE14" s="43"/>
      <c r="AF14" s="43"/>
      <c r="AG14" s="44"/>
      <c r="AH14" s="46"/>
      <c r="AI14" s="43"/>
      <c r="AJ14" s="43"/>
      <c r="AK14" s="43"/>
      <c r="AL14" s="43"/>
      <c r="AM14" s="43"/>
      <c r="AN14" s="43"/>
      <c r="AO14" s="43"/>
      <c r="AP14" s="44"/>
      <c r="AQ14" s="46"/>
      <c r="AR14" s="43"/>
      <c r="AS14" s="43"/>
      <c r="AT14" s="43"/>
      <c r="AU14" s="43"/>
      <c r="AV14" s="43"/>
      <c r="AW14" s="43"/>
      <c r="AX14" s="43"/>
      <c r="AY14" s="44"/>
      <c r="AZ14" s="46"/>
      <c r="BA14" s="43"/>
      <c r="BB14" s="43"/>
      <c r="BC14" s="43"/>
      <c r="BD14" s="43"/>
      <c r="BE14" s="43"/>
      <c r="BF14" s="43"/>
      <c r="BG14" s="43"/>
      <c r="BH14" s="44"/>
      <c r="BI14" s="44"/>
      <c r="BJ14" s="43"/>
      <c r="BK14" s="43"/>
      <c r="BL14" s="43"/>
      <c r="BM14" s="43"/>
      <c r="BN14" s="43"/>
      <c r="BO14" s="43"/>
      <c r="BP14" s="43"/>
      <c r="BQ14" s="44"/>
      <c r="BR14" s="46"/>
      <c r="BS14" s="63"/>
    </row>
    <row r="15" spans="1:71" ht="35.25" customHeight="1">
      <c r="A15" s="51"/>
      <c r="B15" s="54"/>
      <c r="C15" s="60"/>
      <c r="D15" s="54"/>
      <c r="E15" s="54"/>
      <c r="F15" s="67"/>
      <c r="G15" s="57"/>
      <c r="H15" s="57"/>
      <c r="I15" s="57"/>
      <c r="J15" s="57"/>
      <c r="K15" s="57"/>
      <c r="L15" s="57"/>
      <c r="M15" s="26">
        <v>561</v>
      </c>
      <c r="N15" s="24" t="s">
        <v>79</v>
      </c>
      <c r="O15" s="24" t="s">
        <v>19</v>
      </c>
      <c r="P15" s="25" t="s">
        <v>156</v>
      </c>
      <c r="Q15" s="25" t="s">
        <v>49</v>
      </c>
      <c r="R15" s="25">
        <v>11</v>
      </c>
      <c r="S15" s="25">
        <v>0.25</v>
      </c>
      <c r="T15" s="25">
        <v>25</v>
      </c>
      <c r="U15" s="25" t="s">
        <v>81</v>
      </c>
      <c r="V15" s="25" t="s">
        <v>80</v>
      </c>
      <c r="W15" s="25" t="s">
        <v>82</v>
      </c>
      <c r="X15" s="25" t="s">
        <v>83</v>
      </c>
      <c r="Y15" s="25" t="s">
        <v>84</v>
      </c>
      <c r="Z15" s="43"/>
      <c r="AA15" s="43"/>
      <c r="AB15" s="43"/>
      <c r="AC15" s="43"/>
      <c r="AD15" s="43"/>
      <c r="AE15" s="43"/>
      <c r="AF15" s="43"/>
      <c r="AG15" s="44"/>
      <c r="AH15" s="46"/>
      <c r="AI15" s="43"/>
      <c r="AJ15" s="43"/>
      <c r="AK15" s="43"/>
      <c r="AL15" s="43"/>
      <c r="AM15" s="43"/>
      <c r="AN15" s="43"/>
      <c r="AO15" s="43"/>
      <c r="AP15" s="44"/>
      <c r="AQ15" s="46"/>
      <c r="AR15" s="43"/>
      <c r="AS15" s="43"/>
      <c r="AT15" s="43"/>
      <c r="AU15" s="43"/>
      <c r="AV15" s="43"/>
      <c r="AW15" s="43"/>
      <c r="AX15" s="43"/>
      <c r="AY15" s="44"/>
      <c r="AZ15" s="46"/>
      <c r="BA15" s="43"/>
      <c r="BB15" s="43"/>
      <c r="BC15" s="43"/>
      <c r="BD15" s="43"/>
      <c r="BE15" s="43"/>
      <c r="BF15" s="43"/>
      <c r="BG15" s="43"/>
      <c r="BH15" s="44"/>
      <c r="BI15" s="44"/>
      <c r="BJ15" s="43"/>
      <c r="BK15" s="43"/>
      <c r="BL15" s="43"/>
      <c r="BM15" s="43"/>
      <c r="BN15" s="43"/>
      <c r="BO15" s="43"/>
      <c r="BP15" s="43"/>
      <c r="BQ15" s="44"/>
      <c r="BR15" s="46"/>
      <c r="BS15" s="63"/>
    </row>
    <row r="16" spans="1:71" ht="44.25" customHeight="1">
      <c r="A16" s="52"/>
      <c r="B16" s="55"/>
      <c r="C16" s="61"/>
      <c r="D16" s="55"/>
      <c r="E16" s="55"/>
      <c r="F16" s="68"/>
      <c r="G16" s="58"/>
      <c r="H16" s="58"/>
      <c r="I16" s="58"/>
      <c r="J16" s="57"/>
      <c r="K16" s="57"/>
      <c r="L16" s="57"/>
      <c r="M16" s="26">
        <v>562</v>
      </c>
      <c r="N16" s="24" t="s">
        <v>85</v>
      </c>
      <c r="O16" s="24" t="s">
        <v>86</v>
      </c>
      <c r="P16" s="25" t="s">
        <v>156</v>
      </c>
      <c r="Q16" s="25" t="s">
        <v>49</v>
      </c>
      <c r="R16" s="25">
        <v>11</v>
      </c>
      <c r="S16" s="25">
        <v>0.05</v>
      </c>
      <c r="T16" s="25">
        <v>0</v>
      </c>
      <c r="U16" s="25">
        <v>100</v>
      </c>
      <c r="V16" s="25">
        <v>0</v>
      </c>
      <c r="W16" s="25">
        <v>50</v>
      </c>
      <c r="X16" s="25">
        <v>100</v>
      </c>
      <c r="Y16" s="25">
        <v>100</v>
      </c>
      <c r="Z16" s="43"/>
      <c r="AA16" s="43"/>
      <c r="AB16" s="43"/>
      <c r="AC16" s="43"/>
      <c r="AD16" s="43"/>
      <c r="AE16" s="43"/>
      <c r="AF16" s="43"/>
      <c r="AG16" s="44"/>
      <c r="AH16" s="46"/>
      <c r="AI16" s="43"/>
      <c r="AJ16" s="43"/>
      <c r="AK16" s="43"/>
      <c r="AL16" s="43"/>
      <c r="AM16" s="43"/>
      <c r="AN16" s="43"/>
      <c r="AO16" s="43"/>
      <c r="AP16" s="44"/>
      <c r="AQ16" s="46"/>
      <c r="AR16" s="43"/>
      <c r="AS16" s="43"/>
      <c r="AT16" s="43"/>
      <c r="AU16" s="43"/>
      <c r="AV16" s="43"/>
      <c r="AW16" s="43"/>
      <c r="AX16" s="43"/>
      <c r="AY16" s="44"/>
      <c r="AZ16" s="46"/>
      <c r="BA16" s="43"/>
      <c r="BB16" s="43"/>
      <c r="BC16" s="43"/>
      <c r="BD16" s="43"/>
      <c r="BE16" s="43"/>
      <c r="BF16" s="43"/>
      <c r="BG16" s="43"/>
      <c r="BH16" s="44"/>
      <c r="BI16" s="44"/>
      <c r="BJ16" s="43"/>
      <c r="BK16" s="43"/>
      <c r="BL16" s="43"/>
      <c r="BM16" s="43"/>
      <c r="BN16" s="43"/>
      <c r="BO16" s="43"/>
      <c r="BP16" s="43"/>
      <c r="BQ16" s="44"/>
      <c r="BR16" s="46"/>
      <c r="BS16" s="25"/>
    </row>
    <row r="17" spans="1:71" ht="46.5" customHeight="1">
      <c r="A17" s="50" t="s">
        <v>21</v>
      </c>
      <c r="B17" s="53" t="s">
        <v>128</v>
      </c>
      <c r="C17" s="59">
        <v>160</v>
      </c>
      <c r="D17" s="53" t="s">
        <v>34</v>
      </c>
      <c r="E17" s="53" t="s">
        <v>129</v>
      </c>
      <c r="F17" s="56" t="s">
        <v>22</v>
      </c>
      <c r="G17" s="56">
        <v>3</v>
      </c>
      <c r="H17" s="56" t="s">
        <v>49</v>
      </c>
      <c r="I17" s="56">
        <v>1</v>
      </c>
      <c r="J17" s="56" t="s">
        <v>89</v>
      </c>
      <c r="K17" s="56" t="s">
        <v>90</v>
      </c>
      <c r="L17" s="56" t="s">
        <v>99</v>
      </c>
      <c r="M17" s="26">
        <v>563</v>
      </c>
      <c r="N17" s="24" t="s">
        <v>87</v>
      </c>
      <c r="O17" s="24" t="s">
        <v>88</v>
      </c>
      <c r="P17" s="25" t="s">
        <v>156</v>
      </c>
      <c r="Q17" s="25" t="s">
        <v>49</v>
      </c>
      <c r="R17" s="25">
        <v>11</v>
      </c>
      <c r="S17" s="25">
        <v>0.05</v>
      </c>
      <c r="T17" s="25" t="s">
        <v>22</v>
      </c>
      <c r="U17" s="25">
        <v>1</v>
      </c>
      <c r="V17" s="25">
        <v>1</v>
      </c>
      <c r="W17" s="25" t="s">
        <v>93</v>
      </c>
      <c r="X17" s="25" t="s">
        <v>93</v>
      </c>
      <c r="Y17" s="25" t="s">
        <v>93</v>
      </c>
      <c r="Z17" s="37">
        <v>2000000</v>
      </c>
      <c r="AA17" s="37"/>
      <c r="AB17" s="37"/>
      <c r="AC17" s="37">
        <v>1000000</v>
      </c>
      <c r="AD17" s="37"/>
      <c r="AE17" s="37">
        <v>1000000</v>
      </c>
      <c r="AF17" s="37"/>
      <c r="AG17" s="39"/>
      <c r="AH17" s="39"/>
      <c r="AI17" s="37">
        <v>1148663</v>
      </c>
      <c r="AJ17" s="37"/>
      <c r="AK17" s="37"/>
      <c r="AL17" s="37">
        <v>248663</v>
      </c>
      <c r="AM17" s="37"/>
      <c r="AN17" s="37">
        <v>900000</v>
      </c>
      <c r="AO17" s="37"/>
      <c r="AP17" s="39"/>
      <c r="AQ17" s="39"/>
      <c r="AR17" s="37">
        <v>240739</v>
      </c>
      <c r="AS17" s="37"/>
      <c r="AT17" s="37"/>
      <c r="AU17" s="37">
        <v>240739</v>
      </c>
      <c r="AV17" s="37"/>
      <c r="AW17" s="37"/>
      <c r="AX17" s="37"/>
      <c r="AY17" s="39"/>
      <c r="AZ17" s="39"/>
      <c r="BA17" s="37">
        <v>351590</v>
      </c>
      <c r="BB17" s="37"/>
      <c r="BC17" s="37"/>
      <c r="BD17" s="37">
        <v>251590</v>
      </c>
      <c r="BE17" s="37"/>
      <c r="BF17" s="37">
        <v>100000</v>
      </c>
      <c r="BG17" s="37"/>
      <c r="BH17" s="39"/>
      <c r="BI17" s="39"/>
      <c r="BJ17" s="37">
        <v>259009</v>
      </c>
      <c r="BK17" s="37"/>
      <c r="BL17" s="37"/>
      <c r="BM17" s="37">
        <v>259009</v>
      </c>
      <c r="BN17" s="37"/>
      <c r="BO17" s="37"/>
      <c r="BP17" s="37"/>
      <c r="BQ17" s="39"/>
      <c r="BR17" s="39"/>
      <c r="BS17" s="63" t="s">
        <v>31</v>
      </c>
    </row>
    <row r="18" spans="1:71" ht="40.5" customHeight="1">
      <c r="A18" s="51"/>
      <c r="B18" s="54"/>
      <c r="C18" s="60"/>
      <c r="D18" s="54"/>
      <c r="E18" s="54"/>
      <c r="F18" s="57"/>
      <c r="G18" s="57"/>
      <c r="H18" s="57"/>
      <c r="I18" s="57"/>
      <c r="J18" s="57"/>
      <c r="K18" s="57"/>
      <c r="L18" s="57"/>
      <c r="M18" s="26">
        <v>564</v>
      </c>
      <c r="N18" s="24" t="s">
        <v>26</v>
      </c>
      <c r="O18" s="24" t="s">
        <v>41</v>
      </c>
      <c r="P18" s="25" t="s">
        <v>156</v>
      </c>
      <c r="Q18" s="25" t="s">
        <v>49</v>
      </c>
      <c r="R18" s="25">
        <v>11</v>
      </c>
      <c r="S18" s="25">
        <v>0.25</v>
      </c>
      <c r="T18" s="25" t="s">
        <v>22</v>
      </c>
      <c r="U18" s="25">
        <v>1</v>
      </c>
      <c r="V18" s="25">
        <v>0</v>
      </c>
      <c r="W18" s="25">
        <v>0</v>
      </c>
      <c r="X18" s="25">
        <v>1</v>
      </c>
      <c r="Y18" s="25" t="s">
        <v>93</v>
      </c>
      <c r="Z18" s="43"/>
      <c r="AA18" s="43"/>
      <c r="AB18" s="43"/>
      <c r="AC18" s="43"/>
      <c r="AD18" s="43"/>
      <c r="AE18" s="43"/>
      <c r="AF18" s="43"/>
      <c r="AG18" s="44"/>
      <c r="AH18" s="44"/>
      <c r="AI18" s="43"/>
      <c r="AJ18" s="43"/>
      <c r="AK18" s="43"/>
      <c r="AL18" s="43"/>
      <c r="AM18" s="43"/>
      <c r="AN18" s="43"/>
      <c r="AO18" s="43"/>
      <c r="AP18" s="44"/>
      <c r="AQ18" s="44"/>
      <c r="AR18" s="43"/>
      <c r="AS18" s="43"/>
      <c r="AT18" s="43"/>
      <c r="AU18" s="43"/>
      <c r="AV18" s="43"/>
      <c r="AW18" s="43"/>
      <c r="AX18" s="43"/>
      <c r="AY18" s="44"/>
      <c r="AZ18" s="44"/>
      <c r="BA18" s="43"/>
      <c r="BB18" s="43"/>
      <c r="BC18" s="43"/>
      <c r="BD18" s="43"/>
      <c r="BE18" s="43"/>
      <c r="BF18" s="43"/>
      <c r="BG18" s="43"/>
      <c r="BH18" s="44"/>
      <c r="BI18" s="44"/>
      <c r="BJ18" s="43"/>
      <c r="BK18" s="43"/>
      <c r="BL18" s="43"/>
      <c r="BM18" s="43"/>
      <c r="BN18" s="43"/>
      <c r="BO18" s="43"/>
      <c r="BP18" s="43"/>
      <c r="BQ18" s="44"/>
      <c r="BR18" s="44"/>
      <c r="BS18" s="63"/>
    </row>
    <row r="19" spans="1:71" ht="48" customHeight="1">
      <c r="A19" s="52"/>
      <c r="B19" s="55"/>
      <c r="C19" s="61"/>
      <c r="D19" s="55"/>
      <c r="E19" s="55"/>
      <c r="F19" s="58"/>
      <c r="G19" s="58"/>
      <c r="H19" s="58"/>
      <c r="I19" s="58"/>
      <c r="J19" s="57"/>
      <c r="K19" s="57"/>
      <c r="L19" s="57"/>
      <c r="M19" s="26">
        <v>565</v>
      </c>
      <c r="N19" s="24" t="s">
        <v>130</v>
      </c>
      <c r="O19" s="24" t="s">
        <v>42</v>
      </c>
      <c r="P19" s="25" t="s">
        <v>156</v>
      </c>
      <c r="Q19" s="25" t="s">
        <v>49</v>
      </c>
      <c r="R19" s="25">
        <v>14</v>
      </c>
      <c r="S19" s="25">
        <v>0.05</v>
      </c>
      <c r="T19" s="25" t="s">
        <v>22</v>
      </c>
      <c r="U19" s="25">
        <v>1</v>
      </c>
      <c r="V19" s="25">
        <v>0</v>
      </c>
      <c r="W19" s="25">
        <v>1</v>
      </c>
      <c r="X19" s="25" t="s">
        <v>93</v>
      </c>
      <c r="Y19" s="25" t="s">
        <v>93</v>
      </c>
      <c r="Z19" s="38"/>
      <c r="AA19" s="38"/>
      <c r="AB19" s="38"/>
      <c r="AC19" s="38"/>
      <c r="AD19" s="38"/>
      <c r="AE19" s="38"/>
      <c r="AF19" s="38"/>
      <c r="AG19" s="40"/>
      <c r="AH19" s="40"/>
      <c r="AI19" s="38"/>
      <c r="AJ19" s="38"/>
      <c r="AK19" s="38"/>
      <c r="AL19" s="38"/>
      <c r="AM19" s="38"/>
      <c r="AN19" s="38"/>
      <c r="AO19" s="38"/>
      <c r="AP19" s="40"/>
      <c r="AQ19" s="40"/>
      <c r="AR19" s="38"/>
      <c r="AS19" s="38"/>
      <c r="AT19" s="38"/>
      <c r="AU19" s="38"/>
      <c r="AV19" s="38"/>
      <c r="AW19" s="38"/>
      <c r="AX19" s="38"/>
      <c r="AY19" s="40"/>
      <c r="AZ19" s="40"/>
      <c r="BA19" s="38"/>
      <c r="BB19" s="38"/>
      <c r="BC19" s="38"/>
      <c r="BD19" s="38"/>
      <c r="BE19" s="38"/>
      <c r="BF19" s="38"/>
      <c r="BG19" s="38"/>
      <c r="BH19" s="40"/>
      <c r="BI19" s="40"/>
      <c r="BJ19" s="38"/>
      <c r="BK19" s="38"/>
      <c r="BL19" s="38"/>
      <c r="BM19" s="38"/>
      <c r="BN19" s="38"/>
      <c r="BO19" s="38"/>
      <c r="BP19" s="38"/>
      <c r="BQ19" s="40"/>
      <c r="BR19" s="40"/>
      <c r="BS19" s="63"/>
    </row>
    <row r="20" spans="1:71" ht="43.5" customHeight="1">
      <c r="A20" s="50" t="s">
        <v>23</v>
      </c>
      <c r="B20" s="53" t="s">
        <v>24</v>
      </c>
      <c r="C20" s="59">
        <v>161</v>
      </c>
      <c r="D20" s="53" t="s">
        <v>35</v>
      </c>
      <c r="E20" s="53" t="s">
        <v>36</v>
      </c>
      <c r="F20" s="56" t="s">
        <v>22</v>
      </c>
      <c r="G20" s="56">
        <v>5</v>
      </c>
      <c r="H20" s="56" t="s">
        <v>49</v>
      </c>
      <c r="I20" s="56">
        <v>0</v>
      </c>
      <c r="J20" s="56">
        <v>1</v>
      </c>
      <c r="K20" s="56" t="s">
        <v>100</v>
      </c>
      <c r="L20" s="56" t="s">
        <v>101</v>
      </c>
      <c r="M20" s="26">
        <v>566</v>
      </c>
      <c r="N20" s="24" t="s">
        <v>131</v>
      </c>
      <c r="O20" s="24" t="s">
        <v>43</v>
      </c>
      <c r="P20" s="25" t="s">
        <v>156</v>
      </c>
      <c r="Q20" s="25" t="s">
        <v>49</v>
      </c>
      <c r="R20" s="25">
        <v>11</v>
      </c>
      <c r="S20" s="25">
        <v>0.25</v>
      </c>
      <c r="T20" s="25" t="s">
        <v>22</v>
      </c>
      <c r="U20" s="25">
        <v>3</v>
      </c>
      <c r="V20" s="25">
        <v>0</v>
      </c>
      <c r="W20" s="25">
        <v>1</v>
      </c>
      <c r="X20" s="25" t="s">
        <v>89</v>
      </c>
      <c r="Y20" s="25" t="s">
        <v>90</v>
      </c>
      <c r="Z20" s="37">
        <v>1310000</v>
      </c>
      <c r="AA20" s="37"/>
      <c r="AB20" s="37"/>
      <c r="AC20" s="37">
        <v>1000000</v>
      </c>
      <c r="AD20" s="37"/>
      <c r="AE20" s="37">
        <v>310000</v>
      </c>
      <c r="AF20" s="37"/>
      <c r="AG20" s="39"/>
      <c r="AH20" s="39"/>
      <c r="AI20" s="37">
        <v>248663</v>
      </c>
      <c r="AJ20" s="37"/>
      <c r="AK20" s="37"/>
      <c r="AL20" s="37">
        <v>248663</v>
      </c>
      <c r="AM20" s="37"/>
      <c r="AN20" s="37"/>
      <c r="AO20" s="37"/>
      <c r="AP20" s="39"/>
      <c r="AQ20" s="39"/>
      <c r="AR20" s="37">
        <v>310739</v>
      </c>
      <c r="AS20" s="37"/>
      <c r="AT20" s="37"/>
      <c r="AU20" s="37">
        <v>240739</v>
      </c>
      <c r="AV20" s="37"/>
      <c r="AW20" s="37">
        <v>70000</v>
      </c>
      <c r="AX20" s="37"/>
      <c r="AY20" s="39"/>
      <c r="AZ20" s="39"/>
      <c r="BA20" s="37">
        <v>371590</v>
      </c>
      <c r="BB20" s="37"/>
      <c r="BC20" s="37"/>
      <c r="BD20" s="37">
        <v>251590</v>
      </c>
      <c r="BE20" s="37"/>
      <c r="BF20" s="37">
        <v>120000</v>
      </c>
      <c r="BG20" s="37"/>
      <c r="BH20" s="39"/>
      <c r="BI20" s="39"/>
      <c r="BJ20" s="37">
        <v>379009</v>
      </c>
      <c r="BK20" s="37"/>
      <c r="BL20" s="37"/>
      <c r="BM20" s="37">
        <v>259009</v>
      </c>
      <c r="BN20" s="37"/>
      <c r="BO20" s="37">
        <v>120000</v>
      </c>
      <c r="BP20" s="37"/>
      <c r="BQ20" s="39"/>
      <c r="BR20" s="39"/>
      <c r="BS20" s="63" t="s">
        <v>31</v>
      </c>
    </row>
    <row r="21" spans="1:71" s="4" customFormat="1" ht="46.5" customHeight="1">
      <c r="A21" s="52"/>
      <c r="B21" s="55"/>
      <c r="C21" s="61"/>
      <c r="D21" s="55"/>
      <c r="E21" s="55"/>
      <c r="F21" s="58"/>
      <c r="G21" s="58"/>
      <c r="H21" s="58"/>
      <c r="I21" s="58"/>
      <c r="J21" s="57"/>
      <c r="K21" s="57"/>
      <c r="L21" s="57"/>
      <c r="M21" s="26">
        <v>567</v>
      </c>
      <c r="N21" s="24" t="s">
        <v>132</v>
      </c>
      <c r="O21" s="24" t="s">
        <v>43</v>
      </c>
      <c r="P21" s="25" t="s">
        <v>156</v>
      </c>
      <c r="Q21" s="25" t="s">
        <v>49</v>
      </c>
      <c r="R21" s="25">
        <v>11</v>
      </c>
      <c r="S21" s="25">
        <v>0.05</v>
      </c>
      <c r="T21" s="25" t="s">
        <v>22</v>
      </c>
      <c r="U21" s="25">
        <v>2</v>
      </c>
      <c r="V21" s="25">
        <v>0</v>
      </c>
      <c r="W21" s="25">
        <v>0</v>
      </c>
      <c r="X21" s="25">
        <v>1</v>
      </c>
      <c r="Y21" s="25" t="s">
        <v>94</v>
      </c>
      <c r="Z21" s="38"/>
      <c r="AA21" s="38"/>
      <c r="AB21" s="38"/>
      <c r="AC21" s="38"/>
      <c r="AD21" s="38"/>
      <c r="AE21" s="38"/>
      <c r="AF21" s="38"/>
      <c r="AG21" s="40"/>
      <c r="AH21" s="40"/>
      <c r="AI21" s="38"/>
      <c r="AJ21" s="38"/>
      <c r="AK21" s="38"/>
      <c r="AL21" s="38"/>
      <c r="AM21" s="38"/>
      <c r="AN21" s="38"/>
      <c r="AO21" s="38"/>
      <c r="AP21" s="40"/>
      <c r="AQ21" s="40"/>
      <c r="AR21" s="38"/>
      <c r="AS21" s="38"/>
      <c r="AT21" s="38"/>
      <c r="AU21" s="38"/>
      <c r="AV21" s="38"/>
      <c r="AW21" s="38"/>
      <c r="AX21" s="38"/>
      <c r="AY21" s="40"/>
      <c r="AZ21" s="40"/>
      <c r="BA21" s="38"/>
      <c r="BB21" s="38"/>
      <c r="BC21" s="38"/>
      <c r="BD21" s="38"/>
      <c r="BE21" s="38"/>
      <c r="BF21" s="38"/>
      <c r="BG21" s="38"/>
      <c r="BH21" s="40"/>
      <c r="BI21" s="40"/>
      <c r="BJ21" s="38"/>
      <c r="BK21" s="38"/>
      <c r="BL21" s="38"/>
      <c r="BM21" s="38"/>
      <c r="BN21" s="38"/>
      <c r="BO21" s="38"/>
      <c r="BP21" s="38"/>
      <c r="BQ21" s="40"/>
      <c r="BR21" s="40"/>
      <c r="BS21" s="63"/>
    </row>
    <row r="22" spans="1:71" ht="84.75" customHeight="1">
      <c r="A22" s="28" t="s">
        <v>32</v>
      </c>
      <c r="B22" s="24" t="s">
        <v>133</v>
      </c>
      <c r="C22" s="26">
        <v>162</v>
      </c>
      <c r="D22" s="24" t="s">
        <v>102</v>
      </c>
      <c r="E22" s="24" t="s">
        <v>104</v>
      </c>
      <c r="F22" s="25" t="s">
        <v>22</v>
      </c>
      <c r="G22" s="25">
        <v>20</v>
      </c>
      <c r="H22" s="25" t="s">
        <v>49</v>
      </c>
      <c r="I22" s="25">
        <v>5</v>
      </c>
      <c r="J22" s="25" t="s">
        <v>92</v>
      </c>
      <c r="K22" s="25" t="s">
        <v>105</v>
      </c>
      <c r="L22" s="25" t="s">
        <v>106</v>
      </c>
      <c r="M22" s="26">
        <v>568</v>
      </c>
      <c r="N22" s="24" t="s">
        <v>91</v>
      </c>
      <c r="O22" s="24" t="s">
        <v>103</v>
      </c>
      <c r="P22" s="25" t="s">
        <v>156</v>
      </c>
      <c r="Q22" s="25" t="s">
        <v>49</v>
      </c>
      <c r="R22" s="25">
        <v>11</v>
      </c>
      <c r="S22" s="25">
        <v>0.15</v>
      </c>
      <c r="T22" s="25"/>
      <c r="U22" s="25">
        <v>20</v>
      </c>
      <c r="V22" s="25">
        <v>5</v>
      </c>
      <c r="W22" s="25" t="s">
        <v>92</v>
      </c>
      <c r="X22" s="25" t="s">
        <v>92</v>
      </c>
      <c r="Y22" s="25" t="s">
        <v>92</v>
      </c>
      <c r="Z22" s="29">
        <v>20148326</v>
      </c>
      <c r="AA22" s="29"/>
      <c r="AB22" s="29"/>
      <c r="AC22" s="29">
        <v>3724563</v>
      </c>
      <c r="AD22" s="29"/>
      <c r="AE22" s="29">
        <v>16423763</v>
      </c>
      <c r="AF22" s="29"/>
      <c r="AG22" s="30"/>
      <c r="AH22" s="30"/>
      <c r="AI22" s="29">
        <v>4722241</v>
      </c>
      <c r="AJ22" s="29"/>
      <c r="AK22" s="29"/>
      <c r="AL22" s="29">
        <v>926160</v>
      </c>
      <c r="AM22" s="29"/>
      <c r="AN22" s="29">
        <v>3796081</v>
      </c>
      <c r="AO22" s="29"/>
      <c r="AP22" s="30"/>
      <c r="AQ22" s="30"/>
      <c r="AR22" s="29">
        <v>4698415</v>
      </c>
      <c r="AS22" s="29"/>
      <c r="AT22" s="29"/>
      <c r="AU22" s="29">
        <v>896648</v>
      </c>
      <c r="AV22" s="29"/>
      <c r="AW22" s="29">
        <v>3801767</v>
      </c>
      <c r="AX22" s="29"/>
      <c r="AY22" s="30"/>
      <c r="AZ22" s="30"/>
      <c r="BA22" s="29">
        <v>5480425</v>
      </c>
      <c r="BB22" s="29"/>
      <c r="BC22" s="29"/>
      <c r="BD22" s="29">
        <v>937061</v>
      </c>
      <c r="BE22" s="29"/>
      <c r="BF22" s="29">
        <v>4543364</v>
      </c>
      <c r="BG22" s="29"/>
      <c r="BH22" s="30"/>
      <c r="BI22" s="30"/>
      <c r="BJ22" s="29">
        <v>5247244</v>
      </c>
      <c r="BK22" s="29"/>
      <c r="BL22" s="29"/>
      <c r="BM22" s="29">
        <v>964694</v>
      </c>
      <c r="BN22" s="29"/>
      <c r="BO22" s="29">
        <v>4282550</v>
      </c>
      <c r="BP22" s="29"/>
      <c r="BQ22" s="30"/>
      <c r="BR22" s="30"/>
      <c r="BS22" s="25" t="s">
        <v>31</v>
      </c>
    </row>
    <row r="23" spans="1:71" ht="15">
      <c r="A23" s="6"/>
      <c r="B23" s="8"/>
      <c r="C23" s="8"/>
      <c r="D23" s="8"/>
      <c r="E23" s="8"/>
      <c r="F23" s="7"/>
      <c r="G23" s="7"/>
      <c r="H23" s="7"/>
      <c r="I23" s="7"/>
      <c r="J23" s="7"/>
      <c r="K23" s="7"/>
      <c r="L23" s="7"/>
      <c r="M23" s="7"/>
      <c r="N23" s="8"/>
      <c r="O23" s="8"/>
      <c r="P23" s="8"/>
      <c r="Q23" s="7"/>
      <c r="R23" s="7"/>
      <c r="S23" s="23">
        <f>SUM(S11:S22)</f>
        <v>1.8</v>
      </c>
      <c r="T23" s="7"/>
      <c r="U23" s="7"/>
      <c r="V23" s="7"/>
      <c r="W23" s="7"/>
      <c r="X23" s="7"/>
      <c r="Y23" s="7"/>
      <c r="Z23" s="31">
        <f>SUM(Z11:Z22)</f>
        <v>161499107</v>
      </c>
      <c r="AA23" s="31">
        <f aca="true" t="shared" si="0" ref="AA23:BR23">SUM(AA11:AA22)</f>
        <v>14515700</v>
      </c>
      <c r="AB23" s="31">
        <f t="shared" si="0"/>
        <v>0</v>
      </c>
      <c r="AC23" s="31">
        <f t="shared" si="0"/>
        <v>45629907</v>
      </c>
      <c r="AD23" s="31">
        <f t="shared" si="0"/>
        <v>0</v>
      </c>
      <c r="AE23" s="31">
        <f t="shared" si="0"/>
        <v>101353500</v>
      </c>
      <c r="AF23" s="31">
        <f t="shared" si="0"/>
        <v>0</v>
      </c>
      <c r="AG23" s="31">
        <f t="shared" si="0"/>
        <v>10320000</v>
      </c>
      <c r="AH23" s="31">
        <f t="shared" si="0"/>
        <v>0</v>
      </c>
      <c r="AI23" s="31">
        <f t="shared" si="0"/>
        <v>71200485</v>
      </c>
      <c r="AJ23" s="31">
        <f t="shared" si="0"/>
        <v>3339588</v>
      </c>
      <c r="AK23" s="31">
        <f t="shared" si="0"/>
        <v>0</v>
      </c>
      <c r="AL23" s="31">
        <f t="shared" si="0"/>
        <v>12870897</v>
      </c>
      <c r="AM23" s="31">
        <f t="shared" si="0"/>
        <v>0</v>
      </c>
      <c r="AN23" s="31">
        <f t="shared" si="0"/>
        <v>54990000</v>
      </c>
      <c r="AO23" s="31">
        <f t="shared" si="0"/>
        <v>0</v>
      </c>
      <c r="AP23" s="31">
        <f t="shared" si="0"/>
        <v>10040000</v>
      </c>
      <c r="AQ23" s="31">
        <f t="shared" si="0"/>
        <v>0</v>
      </c>
      <c r="AR23" s="31">
        <f t="shared" si="0"/>
        <v>28967670</v>
      </c>
      <c r="AS23" s="31">
        <f t="shared" si="0"/>
        <v>3498768</v>
      </c>
      <c r="AT23" s="31">
        <f t="shared" si="0"/>
        <v>0</v>
      </c>
      <c r="AU23" s="31">
        <f t="shared" si="0"/>
        <v>10468903</v>
      </c>
      <c r="AV23" s="31">
        <f t="shared" si="0"/>
        <v>0</v>
      </c>
      <c r="AW23" s="31">
        <f t="shared" si="0"/>
        <v>14999999</v>
      </c>
      <c r="AX23" s="31">
        <f t="shared" si="0"/>
        <v>0</v>
      </c>
      <c r="AY23" s="31">
        <f t="shared" si="0"/>
        <v>140000</v>
      </c>
      <c r="AZ23" s="31">
        <f t="shared" si="0"/>
        <v>0</v>
      </c>
      <c r="BA23" s="31">
        <f t="shared" si="0"/>
        <v>29856997</v>
      </c>
      <c r="BB23" s="31">
        <f t="shared" si="0"/>
        <v>3676324</v>
      </c>
      <c r="BC23" s="31">
        <f t="shared" si="0"/>
        <v>0</v>
      </c>
      <c r="BD23" s="31">
        <f t="shared" si="0"/>
        <v>10730673</v>
      </c>
      <c r="BE23" s="31">
        <f t="shared" si="0"/>
        <v>0</v>
      </c>
      <c r="BF23" s="31">
        <f t="shared" si="0"/>
        <v>15450000</v>
      </c>
      <c r="BG23" s="31">
        <f t="shared" si="0"/>
        <v>0</v>
      </c>
      <c r="BH23" s="31">
        <f t="shared" si="0"/>
        <v>0</v>
      </c>
      <c r="BI23" s="31">
        <f t="shared" si="0"/>
        <v>0</v>
      </c>
      <c r="BJ23" s="31">
        <f t="shared" si="0"/>
        <v>31473956</v>
      </c>
      <c r="BK23" s="31">
        <f t="shared" si="0"/>
        <v>4001020</v>
      </c>
      <c r="BL23" s="31">
        <f t="shared" si="0"/>
        <v>0</v>
      </c>
      <c r="BM23" s="31">
        <f t="shared" si="0"/>
        <v>11559436</v>
      </c>
      <c r="BN23" s="31">
        <f t="shared" si="0"/>
        <v>0</v>
      </c>
      <c r="BO23" s="31">
        <f t="shared" si="0"/>
        <v>15913500</v>
      </c>
      <c r="BP23" s="31">
        <f t="shared" si="0"/>
        <v>0</v>
      </c>
      <c r="BQ23" s="31">
        <f t="shared" si="0"/>
        <v>140000</v>
      </c>
      <c r="BR23" s="31">
        <f t="shared" si="0"/>
        <v>0</v>
      </c>
      <c r="BS23" s="7"/>
    </row>
    <row r="25" spans="26:70" ht="15">
      <c r="Z25" s="22">
        <v>161499106</v>
      </c>
      <c r="AA25" s="22">
        <v>14515700</v>
      </c>
      <c r="AB25" s="22">
        <v>0</v>
      </c>
      <c r="AC25" s="22">
        <v>45629907</v>
      </c>
      <c r="AD25" s="22">
        <v>0</v>
      </c>
      <c r="AE25" s="22">
        <v>101353500</v>
      </c>
      <c r="AF25" s="22">
        <v>0</v>
      </c>
      <c r="AG25" s="22">
        <v>10320000</v>
      </c>
      <c r="AH25" s="22">
        <v>0</v>
      </c>
      <c r="AI25" s="22">
        <v>71200486</v>
      </c>
      <c r="AJ25" s="22">
        <v>3339588</v>
      </c>
      <c r="AK25" s="22">
        <v>0</v>
      </c>
      <c r="AL25" s="22">
        <v>12870897</v>
      </c>
      <c r="AM25" s="22">
        <v>0</v>
      </c>
      <c r="AN25" s="22">
        <v>54990000</v>
      </c>
      <c r="AO25" s="22">
        <v>0</v>
      </c>
      <c r="AP25" s="22">
        <v>10040000</v>
      </c>
      <c r="AQ25" s="22">
        <v>0</v>
      </c>
      <c r="AR25" s="22">
        <v>28967670</v>
      </c>
      <c r="AS25" s="22">
        <v>3498768</v>
      </c>
      <c r="AT25" s="22">
        <v>0</v>
      </c>
      <c r="AU25" s="22">
        <v>10468903</v>
      </c>
      <c r="AV25" s="22">
        <v>0</v>
      </c>
      <c r="AW25" s="22">
        <v>14999999</v>
      </c>
      <c r="AX25" s="22">
        <v>0</v>
      </c>
      <c r="AY25" s="22">
        <v>140000</v>
      </c>
      <c r="AZ25" s="22">
        <v>0</v>
      </c>
      <c r="BA25" s="22">
        <v>29856997</v>
      </c>
      <c r="BB25" s="22">
        <v>3676324</v>
      </c>
      <c r="BC25" s="22">
        <v>0</v>
      </c>
      <c r="BD25" s="22">
        <v>10730673</v>
      </c>
      <c r="BE25" s="22">
        <v>0</v>
      </c>
      <c r="BF25" s="22">
        <v>15450000</v>
      </c>
      <c r="BG25" s="22">
        <v>0</v>
      </c>
      <c r="BH25" s="22">
        <v>0</v>
      </c>
      <c r="BI25" s="22">
        <v>0</v>
      </c>
      <c r="BJ25" s="22">
        <v>31473956</v>
      </c>
      <c r="BK25" s="22">
        <v>4001020</v>
      </c>
      <c r="BL25" s="22">
        <v>0</v>
      </c>
      <c r="BM25" s="22">
        <v>11559436</v>
      </c>
      <c r="BN25" s="22">
        <v>0</v>
      </c>
      <c r="BO25" s="22">
        <v>15913500</v>
      </c>
      <c r="BP25" s="22">
        <v>0</v>
      </c>
      <c r="BQ25" s="22">
        <v>140000</v>
      </c>
      <c r="BR25" s="22">
        <v>0</v>
      </c>
    </row>
  </sheetData>
  <sheetProtection/>
  <mergeCells count="199">
    <mergeCell ref="M9:M10"/>
    <mergeCell ref="G20:G21"/>
    <mergeCell ref="AA20:AA21"/>
    <mergeCell ref="H11:H16"/>
    <mergeCell ref="I11:I16"/>
    <mergeCell ref="J11:J16"/>
    <mergeCell ref="K11:K16"/>
    <mergeCell ref="L11:L16"/>
    <mergeCell ref="H20:H21"/>
    <mergeCell ref="I20:I21"/>
    <mergeCell ref="D9:L9"/>
    <mergeCell ref="G17:G19"/>
    <mergeCell ref="BS17:BS19"/>
    <mergeCell ref="C20:C21"/>
    <mergeCell ref="J20:J21"/>
    <mergeCell ref="L17:L19"/>
    <mergeCell ref="D20:D21"/>
    <mergeCell ref="Z9:AF9"/>
    <mergeCell ref="E20:E21"/>
    <mergeCell ref="F20:F21"/>
    <mergeCell ref="A9:A10"/>
    <mergeCell ref="B9:B10"/>
    <mergeCell ref="C9:C10"/>
    <mergeCell ref="BS11:BS15"/>
    <mergeCell ref="I17:I19"/>
    <mergeCell ref="J17:J19"/>
    <mergeCell ref="K17:K19"/>
    <mergeCell ref="AR9:AX9"/>
    <mergeCell ref="BA9:BG9"/>
    <mergeCell ref="BJ9:BP9"/>
    <mergeCell ref="A1:U1"/>
    <mergeCell ref="A2:BS2"/>
    <mergeCell ref="BS9:BS10"/>
    <mergeCell ref="B11:B16"/>
    <mergeCell ref="D11:D16"/>
    <mergeCell ref="E11:E16"/>
    <mergeCell ref="F11:F16"/>
    <mergeCell ref="G11:G16"/>
    <mergeCell ref="D8:U8"/>
    <mergeCell ref="N9:Y9"/>
    <mergeCell ref="A3:BS3"/>
    <mergeCell ref="BS20:BS21"/>
    <mergeCell ref="K20:K21"/>
    <mergeCell ref="L20:L21"/>
    <mergeCell ref="A20:A21"/>
    <mergeCell ref="B20:B21"/>
    <mergeCell ref="C11:C16"/>
    <mergeCell ref="A17:A19"/>
    <mergeCell ref="B17:B19"/>
    <mergeCell ref="D17:D19"/>
    <mergeCell ref="AG9:AH9"/>
    <mergeCell ref="Z17:Z19"/>
    <mergeCell ref="Z20:Z21"/>
    <mergeCell ref="AE11:AE16"/>
    <mergeCell ref="AF11:AF16"/>
    <mergeCell ref="A11:A16"/>
    <mergeCell ref="E17:E19"/>
    <mergeCell ref="F17:F19"/>
    <mergeCell ref="H17:H19"/>
    <mergeCell ref="C17:C19"/>
    <mergeCell ref="AI9:AO9"/>
    <mergeCell ref="AP9:AQ9"/>
    <mergeCell ref="AY9:AZ9"/>
    <mergeCell ref="BH9:BI9"/>
    <mergeCell ref="BQ9:BR9"/>
    <mergeCell ref="Z11:Z16"/>
    <mergeCell ref="AA11:AA16"/>
    <mergeCell ref="AB11:AB16"/>
    <mergeCell ref="AC11:AC16"/>
    <mergeCell ref="AD11:AD16"/>
    <mergeCell ref="AG11:AG16"/>
    <mergeCell ref="AH11:AH16"/>
    <mergeCell ref="AI11:AI16"/>
    <mergeCell ref="AJ11:AJ16"/>
    <mergeCell ref="AK11:AK16"/>
    <mergeCell ref="AL11:AL16"/>
    <mergeCell ref="AM11:AM16"/>
    <mergeCell ref="AN11:AN16"/>
    <mergeCell ref="AO11:AO16"/>
    <mergeCell ref="AP11:AP16"/>
    <mergeCell ref="AQ11:AQ16"/>
    <mergeCell ref="AR11:AR16"/>
    <mergeCell ref="AS11:AS16"/>
    <mergeCell ref="AT11:AT16"/>
    <mergeCell ref="AU11:AU16"/>
    <mergeCell ref="AV11:AV16"/>
    <mergeCell ref="AW11:AW16"/>
    <mergeCell ref="AX11:AX16"/>
    <mergeCell ref="AY11:AY16"/>
    <mergeCell ref="AZ11:AZ16"/>
    <mergeCell ref="BA11:BA16"/>
    <mergeCell ref="BB11:BB16"/>
    <mergeCell ref="BC11:BC16"/>
    <mergeCell ref="BD11:BD16"/>
    <mergeCell ref="BE11:BE16"/>
    <mergeCell ref="BF11:BF16"/>
    <mergeCell ref="BG11:BG16"/>
    <mergeCell ref="BH11:BH16"/>
    <mergeCell ref="BI11:BI16"/>
    <mergeCell ref="BJ11:BJ16"/>
    <mergeCell ref="BK11:BK16"/>
    <mergeCell ref="BL11:BL16"/>
    <mergeCell ref="BM11:BM16"/>
    <mergeCell ref="BN11:BN16"/>
    <mergeCell ref="BO11:BO16"/>
    <mergeCell ref="BP11:BP16"/>
    <mergeCell ref="BQ11:BQ16"/>
    <mergeCell ref="BR11:BR16"/>
    <mergeCell ref="AA17:AA19"/>
    <mergeCell ref="AB17:AB19"/>
    <mergeCell ref="AC17:AC19"/>
    <mergeCell ref="AD17:AD19"/>
    <mergeCell ref="AE17:AE19"/>
    <mergeCell ref="AF17:AF19"/>
    <mergeCell ref="AG17:AG19"/>
    <mergeCell ref="AH17:AH19"/>
    <mergeCell ref="AI17:AI19"/>
    <mergeCell ref="AJ17:AJ19"/>
    <mergeCell ref="AK17:AK19"/>
    <mergeCell ref="AL17:AL19"/>
    <mergeCell ref="AM17:AM19"/>
    <mergeCell ref="AN17:AN19"/>
    <mergeCell ref="AO17:AO19"/>
    <mergeCell ref="AP17:AP19"/>
    <mergeCell ref="AQ17:AQ19"/>
    <mergeCell ref="AR17:AR19"/>
    <mergeCell ref="AS17:AS19"/>
    <mergeCell ref="AT17:AT19"/>
    <mergeCell ref="AU17:AU19"/>
    <mergeCell ref="AV17:AV19"/>
    <mergeCell ref="AW17:AW19"/>
    <mergeCell ref="AX17:AX19"/>
    <mergeCell ref="AY17:AY19"/>
    <mergeCell ref="AZ17:AZ19"/>
    <mergeCell ref="BA17:BA19"/>
    <mergeCell ref="BB17:BB19"/>
    <mergeCell ref="BC17:BC19"/>
    <mergeCell ref="BD17:BD19"/>
    <mergeCell ref="BE17:BE19"/>
    <mergeCell ref="BF17:BF19"/>
    <mergeCell ref="BG17:BG19"/>
    <mergeCell ref="BH17:BH19"/>
    <mergeCell ref="BI17:BI19"/>
    <mergeCell ref="BJ17:BJ19"/>
    <mergeCell ref="BK17:BK19"/>
    <mergeCell ref="BL17:BL19"/>
    <mergeCell ref="BM17:BM19"/>
    <mergeCell ref="BN17:BN19"/>
    <mergeCell ref="BO17:BO19"/>
    <mergeCell ref="BP17:BP19"/>
    <mergeCell ref="BQ17:BQ19"/>
    <mergeCell ref="BR17:BR19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AX20:AX21"/>
    <mergeCell ref="AY20:AY21"/>
    <mergeCell ref="AN20:AN21"/>
    <mergeCell ref="AO20:AO21"/>
    <mergeCell ref="AP20:AP21"/>
    <mergeCell ref="AQ20:AQ21"/>
    <mergeCell ref="AR20:AR21"/>
    <mergeCell ref="AS20:AS21"/>
    <mergeCell ref="BE20:BE21"/>
    <mergeCell ref="BP20:BP21"/>
    <mergeCell ref="BF20:BF21"/>
    <mergeCell ref="BG20:BG21"/>
    <mergeCell ref="BH20:BH21"/>
    <mergeCell ref="BI20:BI21"/>
    <mergeCell ref="BJ20:BJ21"/>
    <mergeCell ref="E7:N7"/>
    <mergeCell ref="E4:N4"/>
    <mergeCell ref="E5:N5"/>
    <mergeCell ref="E6:N6"/>
    <mergeCell ref="AZ20:AZ21"/>
    <mergeCell ref="BA20:BA21"/>
    <mergeCell ref="AT20:AT21"/>
    <mergeCell ref="AU20:AU21"/>
    <mergeCell ref="AV20:AV21"/>
    <mergeCell ref="AW20:AW21"/>
    <mergeCell ref="BB20:BB21"/>
    <mergeCell ref="BR20:BR21"/>
    <mergeCell ref="BK20:BK21"/>
    <mergeCell ref="BL20:BL21"/>
    <mergeCell ref="BM20:BM21"/>
    <mergeCell ref="BN20:BN21"/>
    <mergeCell ref="BO20:BO21"/>
    <mergeCell ref="BQ20:BQ21"/>
    <mergeCell ref="BC20:BC21"/>
    <mergeCell ref="BD20:BD21"/>
  </mergeCells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S17"/>
  <sheetViews>
    <sheetView tabSelected="1" zoomScale="90" zoomScaleNormal="90" zoomScalePageLayoutView="0" workbookViewId="0" topLeftCell="A4">
      <selection activeCell="C15" sqref="C15"/>
    </sheetView>
  </sheetViews>
  <sheetFormatPr defaultColWidth="10.8515625" defaultRowHeight="15"/>
  <cols>
    <col min="1" max="1" width="9.421875" style="1" customWidth="1"/>
    <col min="2" max="2" width="18.7109375" style="9" customWidth="1"/>
    <col min="3" max="3" width="5.140625" style="1" customWidth="1"/>
    <col min="4" max="4" width="22.421875" style="9" customWidth="1"/>
    <col min="5" max="5" width="25.00390625" style="9" customWidth="1"/>
    <col min="6" max="6" width="7.140625" style="1" customWidth="1"/>
    <col min="7" max="8" width="6.28125" style="1" customWidth="1"/>
    <col min="9" max="9" width="7.57421875" style="1" customWidth="1"/>
    <col min="10" max="10" width="8.421875" style="1" customWidth="1"/>
    <col min="11" max="11" width="8.28125" style="1" customWidth="1"/>
    <col min="12" max="12" width="8.00390625" style="1" customWidth="1"/>
    <col min="13" max="13" width="6.421875" style="1" customWidth="1"/>
    <col min="14" max="14" width="35.140625" style="9" customWidth="1"/>
    <col min="15" max="15" width="22.7109375" style="9" customWidth="1"/>
    <col min="16" max="16" width="4.140625" style="9" customWidth="1"/>
    <col min="17" max="17" width="8.140625" style="1" customWidth="1"/>
    <col min="18" max="18" width="0.13671875" style="1" customWidth="1"/>
    <col min="19" max="19" width="4.8515625" style="2" customWidth="1"/>
    <col min="20" max="20" width="8.7109375" style="1" customWidth="1"/>
    <col min="21" max="21" width="9.00390625" style="1" customWidth="1"/>
    <col min="22" max="22" width="8.00390625" style="1" customWidth="1"/>
    <col min="23" max="23" width="9.421875" style="1" customWidth="1"/>
    <col min="24" max="24" width="7.7109375" style="1" customWidth="1"/>
    <col min="25" max="25" width="9.00390625" style="1" customWidth="1"/>
    <col min="26" max="26" width="9.8515625" style="1" customWidth="1"/>
    <col min="27" max="27" width="7.8515625" style="1" customWidth="1"/>
    <col min="28" max="28" width="6.421875" style="1" customWidth="1"/>
    <col min="29" max="29" width="10.00390625" style="1" customWidth="1"/>
    <col min="30" max="31" width="8.421875" style="1" customWidth="1"/>
    <col min="32" max="34" width="7.8515625" style="1" customWidth="1"/>
    <col min="35" max="35" width="8.140625" style="1" customWidth="1"/>
    <col min="36" max="36" width="8.421875" style="1" customWidth="1"/>
    <col min="37" max="37" width="7.140625" style="1" customWidth="1"/>
    <col min="38" max="38" width="9.7109375" style="1" customWidth="1"/>
    <col min="39" max="39" width="10.8515625" style="1" customWidth="1"/>
    <col min="40" max="40" width="8.28125" style="1" customWidth="1"/>
    <col min="41" max="43" width="9.421875" style="1" customWidth="1"/>
    <col min="44" max="44" width="7.7109375" style="1" customWidth="1"/>
    <col min="45" max="45" width="8.28125" style="1" customWidth="1"/>
    <col min="46" max="46" width="7.7109375" style="1" customWidth="1"/>
    <col min="47" max="47" width="8.421875" style="1" customWidth="1"/>
    <col min="48" max="48" width="9.140625" style="1" customWidth="1"/>
    <col min="49" max="49" width="8.28125" style="1" customWidth="1"/>
    <col min="50" max="52" width="8.00390625" style="1" customWidth="1"/>
    <col min="53" max="53" width="7.421875" style="1" customWidth="1"/>
    <col min="54" max="54" width="8.140625" style="1" customWidth="1"/>
    <col min="55" max="55" width="6.00390625" style="1" customWidth="1"/>
    <col min="56" max="56" width="9.28125" style="1" customWidth="1"/>
    <col min="57" max="57" width="9.140625" style="1" customWidth="1"/>
    <col min="58" max="58" width="8.421875" style="1" customWidth="1"/>
    <col min="59" max="61" width="8.00390625" style="1" customWidth="1"/>
    <col min="62" max="62" width="8.28125" style="1" customWidth="1"/>
    <col min="63" max="63" width="7.7109375" style="1" customWidth="1"/>
    <col min="64" max="64" width="5.8515625" style="1" customWidth="1"/>
    <col min="65" max="65" width="9.00390625" style="1" customWidth="1"/>
    <col min="66" max="66" width="8.421875" style="1" customWidth="1"/>
    <col min="67" max="70" width="7.421875" style="1" customWidth="1"/>
    <col min="71" max="71" width="17.7109375" style="1" customWidth="1"/>
    <col min="72" max="16384" width="10.8515625" style="1" customWidth="1"/>
  </cols>
  <sheetData>
    <row r="2" spans="1:71" ht="15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</row>
    <row r="3" spans="1:71" ht="1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</row>
    <row r="4" spans="1:21" ht="15" customHeight="1">
      <c r="A4" s="13"/>
      <c r="B4" s="5"/>
      <c r="C4" s="17"/>
      <c r="D4" s="21" t="s">
        <v>139</v>
      </c>
      <c r="E4" s="42" t="s">
        <v>137</v>
      </c>
      <c r="F4" s="42"/>
      <c r="G4" s="42"/>
      <c r="H4" s="42"/>
      <c r="I4" s="42"/>
      <c r="J4" s="42"/>
      <c r="K4" s="42"/>
      <c r="L4" s="42"/>
      <c r="M4" s="42"/>
      <c r="N4" s="42"/>
      <c r="O4" s="14"/>
      <c r="P4" s="14"/>
      <c r="Q4" s="14"/>
      <c r="R4" s="14"/>
      <c r="S4" s="14"/>
      <c r="T4" s="14"/>
      <c r="U4" s="14"/>
    </row>
    <row r="5" spans="1:21" ht="19.5" customHeight="1">
      <c r="A5" s="13"/>
      <c r="B5" s="5"/>
      <c r="C5" s="13"/>
      <c r="D5" s="19" t="s">
        <v>1</v>
      </c>
      <c r="E5" s="41" t="s">
        <v>29</v>
      </c>
      <c r="F5" s="41"/>
      <c r="G5" s="41"/>
      <c r="H5" s="41"/>
      <c r="I5" s="41"/>
      <c r="J5" s="41"/>
      <c r="K5" s="41"/>
      <c r="L5" s="41"/>
      <c r="M5" s="41"/>
      <c r="N5" s="41"/>
      <c r="O5" s="14"/>
      <c r="P5" s="14"/>
      <c r="Q5" s="14"/>
      <c r="R5" s="14"/>
      <c r="S5" s="14"/>
      <c r="T5" s="14"/>
      <c r="U5" s="14"/>
    </row>
    <row r="6" spans="1:21" ht="19.5" customHeight="1">
      <c r="A6" s="13"/>
      <c r="B6" s="5"/>
      <c r="C6" s="13"/>
      <c r="D6" s="19" t="s">
        <v>27</v>
      </c>
      <c r="E6" s="41" t="s">
        <v>140</v>
      </c>
      <c r="F6" s="41"/>
      <c r="G6" s="41"/>
      <c r="H6" s="41"/>
      <c r="I6" s="41"/>
      <c r="J6" s="41"/>
      <c r="K6" s="41"/>
      <c r="L6" s="41"/>
      <c r="M6" s="41"/>
      <c r="N6" s="41"/>
      <c r="O6" s="14"/>
      <c r="P6" s="14"/>
      <c r="Q6" s="14"/>
      <c r="R6" s="14"/>
      <c r="S6" s="14"/>
      <c r="T6" s="14"/>
      <c r="U6" s="14"/>
    </row>
    <row r="7" spans="1:21" ht="33" customHeight="1">
      <c r="A7" s="13"/>
      <c r="B7" s="5"/>
      <c r="C7" s="18"/>
      <c r="D7" s="19" t="s">
        <v>117</v>
      </c>
      <c r="E7" s="41" t="s">
        <v>145</v>
      </c>
      <c r="F7" s="41"/>
      <c r="G7" s="41"/>
      <c r="H7" s="41"/>
      <c r="I7" s="41"/>
      <c r="J7" s="41"/>
      <c r="K7" s="41"/>
      <c r="L7" s="41"/>
      <c r="M7" s="41"/>
      <c r="N7" s="41"/>
      <c r="O7" s="14"/>
      <c r="P7" s="14"/>
      <c r="Q7" s="14"/>
      <c r="R7" s="14"/>
      <c r="S7" s="14"/>
      <c r="T7" s="14"/>
      <c r="U7" s="14"/>
    </row>
    <row r="9" spans="1:71" ht="51" customHeight="1">
      <c r="A9" s="71" t="s">
        <v>28</v>
      </c>
      <c r="B9" s="71" t="s">
        <v>15</v>
      </c>
      <c r="C9" s="71" t="s">
        <v>48</v>
      </c>
      <c r="D9" s="72" t="s">
        <v>7</v>
      </c>
      <c r="E9" s="73"/>
      <c r="F9" s="73"/>
      <c r="G9" s="73"/>
      <c r="H9" s="73"/>
      <c r="I9" s="73"/>
      <c r="J9" s="73"/>
      <c r="K9" s="73"/>
      <c r="L9" s="73"/>
      <c r="M9" s="74" t="s">
        <v>142</v>
      </c>
      <c r="N9" s="70" t="s">
        <v>8</v>
      </c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47" t="s">
        <v>151</v>
      </c>
      <c r="AA9" s="47"/>
      <c r="AB9" s="47"/>
      <c r="AC9" s="47"/>
      <c r="AD9" s="47"/>
      <c r="AE9" s="47"/>
      <c r="AF9" s="47"/>
      <c r="AG9" s="48" t="s">
        <v>118</v>
      </c>
      <c r="AH9" s="49"/>
      <c r="AI9" s="47" t="s">
        <v>152</v>
      </c>
      <c r="AJ9" s="47"/>
      <c r="AK9" s="47"/>
      <c r="AL9" s="47"/>
      <c r="AM9" s="47"/>
      <c r="AN9" s="47"/>
      <c r="AO9" s="47"/>
      <c r="AP9" s="48" t="s">
        <v>119</v>
      </c>
      <c r="AQ9" s="49"/>
      <c r="AR9" s="47" t="s">
        <v>153</v>
      </c>
      <c r="AS9" s="47"/>
      <c r="AT9" s="47"/>
      <c r="AU9" s="47"/>
      <c r="AV9" s="47"/>
      <c r="AW9" s="47"/>
      <c r="AX9" s="47"/>
      <c r="AY9" s="48" t="s">
        <v>120</v>
      </c>
      <c r="AZ9" s="49"/>
      <c r="BA9" s="47" t="s">
        <v>154</v>
      </c>
      <c r="BB9" s="47"/>
      <c r="BC9" s="47"/>
      <c r="BD9" s="47"/>
      <c r="BE9" s="47"/>
      <c r="BF9" s="47"/>
      <c r="BG9" s="47"/>
      <c r="BH9" s="48" t="s">
        <v>121</v>
      </c>
      <c r="BI9" s="49"/>
      <c r="BJ9" s="47" t="s">
        <v>155</v>
      </c>
      <c r="BK9" s="47"/>
      <c r="BL9" s="47"/>
      <c r="BM9" s="47"/>
      <c r="BN9" s="47"/>
      <c r="BO9" s="47"/>
      <c r="BP9" s="47"/>
      <c r="BQ9" s="48" t="s">
        <v>122</v>
      </c>
      <c r="BR9" s="49"/>
      <c r="BS9" s="65" t="s">
        <v>5</v>
      </c>
    </row>
    <row r="10" spans="1:71" ht="81" customHeight="1">
      <c r="A10" s="71"/>
      <c r="B10" s="71"/>
      <c r="C10" s="71"/>
      <c r="D10" s="26" t="s">
        <v>9</v>
      </c>
      <c r="E10" s="26" t="s">
        <v>10</v>
      </c>
      <c r="F10" s="10" t="s">
        <v>12</v>
      </c>
      <c r="G10" s="10" t="s">
        <v>13</v>
      </c>
      <c r="H10" s="10" t="s">
        <v>0</v>
      </c>
      <c r="I10" s="10" t="s">
        <v>55</v>
      </c>
      <c r="J10" s="10" t="s">
        <v>56</v>
      </c>
      <c r="K10" s="10" t="s">
        <v>14</v>
      </c>
      <c r="L10" s="10" t="s">
        <v>57</v>
      </c>
      <c r="M10" s="75"/>
      <c r="N10" s="26" t="s">
        <v>11</v>
      </c>
      <c r="O10" s="26" t="s">
        <v>10</v>
      </c>
      <c r="P10" s="10" t="s">
        <v>158</v>
      </c>
      <c r="Q10" s="10" t="s">
        <v>0</v>
      </c>
      <c r="R10" s="10" t="s">
        <v>16</v>
      </c>
      <c r="S10" s="36" t="s">
        <v>6</v>
      </c>
      <c r="T10" s="20" t="s">
        <v>138</v>
      </c>
      <c r="U10" s="10" t="s">
        <v>58</v>
      </c>
      <c r="V10" s="10" t="s">
        <v>55</v>
      </c>
      <c r="W10" s="10" t="s">
        <v>59</v>
      </c>
      <c r="X10" s="10" t="s">
        <v>60</v>
      </c>
      <c r="Y10" s="10" t="s">
        <v>57</v>
      </c>
      <c r="Z10" s="11" t="s">
        <v>50</v>
      </c>
      <c r="AA10" s="11" t="s">
        <v>2</v>
      </c>
      <c r="AB10" s="11" t="s">
        <v>3</v>
      </c>
      <c r="AC10" s="11" t="s">
        <v>61</v>
      </c>
      <c r="AD10" s="11" t="s">
        <v>62</v>
      </c>
      <c r="AE10" s="11" t="s">
        <v>4</v>
      </c>
      <c r="AF10" s="11" t="s">
        <v>63</v>
      </c>
      <c r="AG10" s="12" t="s">
        <v>123</v>
      </c>
      <c r="AH10" s="12" t="s">
        <v>124</v>
      </c>
      <c r="AI10" s="11" t="s">
        <v>51</v>
      </c>
      <c r="AJ10" s="11" t="s">
        <v>2</v>
      </c>
      <c r="AK10" s="11" t="s">
        <v>3</v>
      </c>
      <c r="AL10" s="11" t="s">
        <v>61</v>
      </c>
      <c r="AM10" s="11" t="s">
        <v>62</v>
      </c>
      <c r="AN10" s="11" t="s">
        <v>4</v>
      </c>
      <c r="AO10" s="11" t="s">
        <v>63</v>
      </c>
      <c r="AP10" s="12" t="s">
        <v>123</v>
      </c>
      <c r="AQ10" s="12" t="s">
        <v>124</v>
      </c>
      <c r="AR10" s="11" t="s">
        <v>52</v>
      </c>
      <c r="AS10" s="11" t="s">
        <v>2</v>
      </c>
      <c r="AT10" s="11" t="s">
        <v>3</v>
      </c>
      <c r="AU10" s="11" t="s">
        <v>61</v>
      </c>
      <c r="AV10" s="11" t="s">
        <v>62</v>
      </c>
      <c r="AW10" s="11" t="s">
        <v>4</v>
      </c>
      <c r="AX10" s="11" t="s">
        <v>63</v>
      </c>
      <c r="AY10" s="12" t="s">
        <v>123</v>
      </c>
      <c r="AZ10" s="12" t="s">
        <v>124</v>
      </c>
      <c r="BA10" s="11" t="s">
        <v>53</v>
      </c>
      <c r="BB10" s="11" t="s">
        <v>2</v>
      </c>
      <c r="BC10" s="11" t="s">
        <v>3</v>
      </c>
      <c r="BD10" s="11" t="s">
        <v>61</v>
      </c>
      <c r="BE10" s="11" t="s">
        <v>62</v>
      </c>
      <c r="BF10" s="11" t="s">
        <v>4</v>
      </c>
      <c r="BG10" s="11" t="s">
        <v>63</v>
      </c>
      <c r="BH10" s="12" t="s">
        <v>123</v>
      </c>
      <c r="BI10" s="12" t="s">
        <v>124</v>
      </c>
      <c r="BJ10" s="11" t="s">
        <v>54</v>
      </c>
      <c r="BK10" s="11" t="s">
        <v>2</v>
      </c>
      <c r="BL10" s="11" t="s">
        <v>3</v>
      </c>
      <c r="BM10" s="11" t="s">
        <v>61</v>
      </c>
      <c r="BN10" s="11" t="s">
        <v>62</v>
      </c>
      <c r="BO10" s="11" t="s">
        <v>4</v>
      </c>
      <c r="BP10" s="11" t="s">
        <v>63</v>
      </c>
      <c r="BQ10" s="12" t="s">
        <v>123</v>
      </c>
      <c r="BR10" s="12" t="s">
        <v>124</v>
      </c>
      <c r="BS10" s="65"/>
    </row>
    <row r="11" spans="1:71" ht="47.25" customHeight="1">
      <c r="A11" s="79" t="s">
        <v>140</v>
      </c>
      <c r="B11" s="80" t="s">
        <v>134</v>
      </c>
      <c r="C11" s="70">
        <v>163</v>
      </c>
      <c r="D11" s="80" t="s">
        <v>47</v>
      </c>
      <c r="E11" s="80" t="s">
        <v>25</v>
      </c>
      <c r="F11" s="63">
        <v>5</v>
      </c>
      <c r="G11" s="63" t="s">
        <v>107</v>
      </c>
      <c r="H11" s="63" t="s">
        <v>49</v>
      </c>
      <c r="I11" s="63" t="s">
        <v>108</v>
      </c>
      <c r="J11" s="63" t="s">
        <v>109</v>
      </c>
      <c r="K11" s="63" t="s">
        <v>110</v>
      </c>
      <c r="L11" s="63" t="s">
        <v>105</v>
      </c>
      <c r="M11" s="26">
        <v>569</v>
      </c>
      <c r="N11" s="24" t="s">
        <v>135</v>
      </c>
      <c r="O11" s="24" t="s">
        <v>44</v>
      </c>
      <c r="P11" s="25" t="s">
        <v>157</v>
      </c>
      <c r="Q11" s="25" t="s">
        <v>49</v>
      </c>
      <c r="R11" s="25">
        <v>7</v>
      </c>
      <c r="S11" s="25">
        <v>0.15</v>
      </c>
      <c r="T11" s="25">
        <v>1</v>
      </c>
      <c r="U11" s="25" t="s">
        <v>111</v>
      </c>
      <c r="V11" s="25" t="s">
        <v>93</v>
      </c>
      <c r="W11" s="25" t="s">
        <v>89</v>
      </c>
      <c r="X11" s="25" t="s">
        <v>112</v>
      </c>
      <c r="Y11" s="25" t="s">
        <v>113</v>
      </c>
      <c r="Z11" s="76">
        <v>3500000</v>
      </c>
      <c r="AA11" s="76"/>
      <c r="AB11" s="76"/>
      <c r="AC11" s="76">
        <v>3500000</v>
      </c>
      <c r="AD11" s="76"/>
      <c r="AE11" s="76"/>
      <c r="AF11" s="76"/>
      <c r="AG11" s="77"/>
      <c r="AH11" s="77"/>
      <c r="AI11" s="76">
        <v>875000</v>
      </c>
      <c r="AJ11" s="76"/>
      <c r="AK11" s="76"/>
      <c r="AL11" s="76">
        <v>875000</v>
      </c>
      <c r="AM11" s="76"/>
      <c r="AN11" s="76"/>
      <c r="AO11" s="76"/>
      <c r="AP11" s="77"/>
      <c r="AQ11" s="77"/>
      <c r="AR11" s="76">
        <v>875000</v>
      </c>
      <c r="AS11" s="76"/>
      <c r="AT11" s="76"/>
      <c r="AU11" s="76">
        <v>875000</v>
      </c>
      <c r="AV11" s="76"/>
      <c r="AW11" s="76"/>
      <c r="AX11" s="76"/>
      <c r="AY11" s="77"/>
      <c r="AZ11" s="77"/>
      <c r="BA11" s="76">
        <v>875000</v>
      </c>
      <c r="BB11" s="76"/>
      <c r="BC11" s="76"/>
      <c r="BD11" s="76">
        <v>875000</v>
      </c>
      <c r="BE11" s="76"/>
      <c r="BF11" s="76"/>
      <c r="BG11" s="76"/>
      <c r="BH11" s="77"/>
      <c r="BI11" s="77"/>
      <c r="BJ11" s="76">
        <v>875000</v>
      </c>
      <c r="BK11" s="76"/>
      <c r="BL11" s="76"/>
      <c r="BM11" s="76">
        <v>875000</v>
      </c>
      <c r="BN11" s="78"/>
      <c r="BO11" s="78"/>
      <c r="BP11" s="78"/>
      <c r="BQ11" s="77"/>
      <c r="BR11" s="77"/>
      <c r="BS11" s="56" t="s">
        <v>31</v>
      </c>
    </row>
    <row r="12" spans="1:71" ht="60" customHeight="1">
      <c r="A12" s="79"/>
      <c r="B12" s="80"/>
      <c r="C12" s="70"/>
      <c r="D12" s="80"/>
      <c r="E12" s="80"/>
      <c r="F12" s="63"/>
      <c r="G12" s="63"/>
      <c r="H12" s="63"/>
      <c r="I12" s="63"/>
      <c r="J12" s="63"/>
      <c r="K12" s="63"/>
      <c r="L12" s="63"/>
      <c r="M12" s="26">
        <v>570</v>
      </c>
      <c r="N12" s="24" t="s">
        <v>149</v>
      </c>
      <c r="O12" s="24" t="s">
        <v>45</v>
      </c>
      <c r="P12" s="25" t="s">
        <v>157</v>
      </c>
      <c r="Q12" s="25" t="s">
        <v>49</v>
      </c>
      <c r="R12" s="25">
        <v>7</v>
      </c>
      <c r="S12" s="25">
        <v>0.15</v>
      </c>
      <c r="T12" s="25">
        <v>3</v>
      </c>
      <c r="U12" s="25" t="s">
        <v>150</v>
      </c>
      <c r="V12" s="25" t="s">
        <v>101</v>
      </c>
      <c r="W12" s="25" t="s">
        <v>109</v>
      </c>
      <c r="X12" s="25" t="s">
        <v>114</v>
      </c>
      <c r="Y12" s="25" t="s">
        <v>115</v>
      </c>
      <c r="Z12" s="76"/>
      <c r="AA12" s="76"/>
      <c r="AB12" s="76"/>
      <c r="AC12" s="76"/>
      <c r="AD12" s="76"/>
      <c r="AE12" s="76"/>
      <c r="AF12" s="76"/>
      <c r="AG12" s="77"/>
      <c r="AH12" s="77"/>
      <c r="AI12" s="76"/>
      <c r="AJ12" s="76"/>
      <c r="AK12" s="76"/>
      <c r="AL12" s="76"/>
      <c r="AM12" s="76"/>
      <c r="AN12" s="76"/>
      <c r="AO12" s="76"/>
      <c r="AP12" s="77"/>
      <c r="AQ12" s="77"/>
      <c r="AR12" s="76"/>
      <c r="AS12" s="76"/>
      <c r="AT12" s="76"/>
      <c r="AU12" s="76"/>
      <c r="AV12" s="76"/>
      <c r="AW12" s="76"/>
      <c r="AX12" s="76"/>
      <c r="AY12" s="77"/>
      <c r="AZ12" s="77"/>
      <c r="BA12" s="76"/>
      <c r="BB12" s="76"/>
      <c r="BC12" s="76"/>
      <c r="BD12" s="76"/>
      <c r="BE12" s="76"/>
      <c r="BF12" s="76"/>
      <c r="BG12" s="76"/>
      <c r="BH12" s="77"/>
      <c r="BI12" s="77"/>
      <c r="BJ12" s="76"/>
      <c r="BK12" s="76"/>
      <c r="BL12" s="76"/>
      <c r="BM12" s="76"/>
      <c r="BN12" s="78"/>
      <c r="BO12" s="78"/>
      <c r="BP12" s="78"/>
      <c r="BQ12" s="77"/>
      <c r="BR12" s="77"/>
      <c r="BS12" s="57"/>
    </row>
    <row r="13" spans="1:71" ht="44.25" customHeight="1">
      <c r="A13" s="79"/>
      <c r="B13" s="80"/>
      <c r="C13" s="70"/>
      <c r="D13" s="80"/>
      <c r="E13" s="80"/>
      <c r="F13" s="63"/>
      <c r="G13" s="63"/>
      <c r="H13" s="63"/>
      <c r="I13" s="63"/>
      <c r="J13" s="63"/>
      <c r="K13" s="63"/>
      <c r="L13" s="63"/>
      <c r="M13" s="26">
        <v>571</v>
      </c>
      <c r="N13" s="24" t="s">
        <v>136</v>
      </c>
      <c r="O13" s="24" t="s">
        <v>46</v>
      </c>
      <c r="P13" s="25" t="s">
        <v>157</v>
      </c>
      <c r="Q13" s="25" t="s">
        <v>49</v>
      </c>
      <c r="R13" s="25">
        <v>7</v>
      </c>
      <c r="S13" s="25">
        <v>0.15</v>
      </c>
      <c r="T13" s="25">
        <v>1</v>
      </c>
      <c r="U13" s="25" t="s">
        <v>116</v>
      </c>
      <c r="V13" s="25" t="s">
        <v>93</v>
      </c>
      <c r="W13" s="25" t="s">
        <v>89</v>
      </c>
      <c r="X13" s="25" t="s">
        <v>90</v>
      </c>
      <c r="Y13" s="25" t="s">
        <v>101</v>
      </c>
      <c r="Z13" s="76"/>
      <c r="AA13" s="76"/>
      <c r="AB13" s="76"/>
      <c r="AC13" s="76"/>
      <c r="AD13" s="76"/>
      <c r="AE13" s="76"/>
      <c r="AF13" s="76"/>
      <c r="AG13" s="77"/>
      <c r="AH13" s="77"/>
      <c r="AI13" s="76"/>
      <c r="AJ13" s="76"/>
      <c r="AK13" s="76"/>
      <c r="AL13" s="76"/>
      <c r="AM13" s="76"/>
      <c r="AN13" s="76"/>
      <c r="AO13" s="76"/>
      <c r="AP13" s="77"/>
      <c r="AQ13" s="77"/>
      <c r="AR13" s="76"/>
      <c r="AS13" s="76"/>
      <c r="AT13" s="76"/>
      <c r="AU13" s="76"/>
      <c r="AV13" s="76"/>
      <c r="AW13" s="76"/>
      <c r="AX13" s="76"/>
      <c r="AY13" s="77"/>
      <c r="AZ13" s="77"/>
      <c r="BA13" s="76"/>
      <c r="BB13" s="76"/>
      <c r="BC13" s="76"/>
      <c r="BD13" s="76"/>
      <c r="BE13" s="76"/>
      <c r="BF13" s="76"/>
      <c r="BG13" s="76"/>
      <c r="BH13" s="77"/>
      <c r="BI13" s="77"/>
      <c r="BJ13" s="76"/>
      <c r="BK13" s="76"/>
      <c r="BL13" s="76"/>
      <c r="BM13" s="76"/>
      <c r="BN13" s="78"/>
      <c r="BO13" s="78"/>
      <c r="BP13" s="78"/>
      <c r="BQ13" s="77"/>
      <c r="BR13" s="77"/>
      <c r="BS13" s="57"/>
    </row>
    <row r="14" spans="1:71" ht="45.75" customHeight="1">
      <c r="A14" s="79"/>
      <c r="B14" s="80"/>
      <c r="C14" s="70"/>
      <c r="D14" s="80"/>
      <c r="E14" s="80"/>
      <c r="F14" s="63"/>
      <c r="G14" s="63"/>
      <c r="H14" s="63"/>
      <c r="I14" s="63"/>
      <c r="J14" s="63"/>
      <c r="K14" s="63"/>
      <c r="L14" s="63"/>
      <c r="M14" s="26">
        <v>572</v>
      </c>
      <c r="N14" s="24" t="s">
        <v>148</v>
      </c>
      <c r="O14" s="24" t="s">
        <v>104</v>
      </c>
      <c r="P14" s="25" t="s">
        <v>157</v>
      </c>
      <c r="Q14" s="25" t="s">
        <v>49</v>
      </c>
      <c r="R14" s="25">
        <v>7</v>
      </c>
      <c r="S14" s="25">
        <v>0.15</v>
      </c>
      <c r="T14" s="25"/>
      <c r="U14" s="25">
        <v>1</v>
      </c>
      <c r="V14" s="25"/>
      <c r="W14" s="25"/>
      <c r="X14" s="25"/>
      <c r="Y14" s="25"/>
      <c r="Z14" s="76"/>
      <c r="AA14" s="76"/>
      <c r="AB14" s="76"/>
      <c r="AC14" s="76"/>
      <c r="AD14" s="76"/>
      <c r="AE14" s="76"/>
      <c r="AF14" s="76"/>
      <c r="AG14" s="77"/>
      <c r="AH14" s="77"/>
      <c r="AI14" s="76"/>
      <c r="AJ14" s="76"/>
      <c r="AK14" s="76"/>
      <c r="AL14" s="76"/>
      <c r="AM14" s="76"/>
      <c r="AN14" s="76"/>
      <c r="AO14" s="76"/>
      <c r="AP14" s="77"/>
      <c r="AQ14" s="77"/>
      <c r="AR14" s="76"/>
      <c r="AS14" s="76"/>
      <c r="AT14" s="76"/>
      <c r="AU14" s="76"/>
      <c r="AV14" s="76"/>
      <c r="AW14" s="76"/>
      <c r="AX14" s="76"/>
      <c r="AY14" s="77"/>
      <c r="AZ14" s="77"/>
      <c r="BA14" s="76"/>
      <c r="BB14" s="76"/>
      <c r="BC14" s="76"/>
      <c r="BD14" s="76"/>
      <c r="BE14" s="76"/>
      <c r="BF14" s="76"/>
      <c r="BG14" s="76"/>
      <c r="BH14" s="77"/>
      <c r="BI14" s="77"/>
      <c r="BJ14" s="76"/>
      <c r="BK14" s="76"/>
      <c r="BL14" s="76"/>
      <c r="BM14" s="76"/>
      <c r="BN14" s="78"/>
      <c r="BO14" s="78"/>
      <c r="BP14" s="78"/>
      <c r="BQ14" s="77"/>
      <c r="BR14" s="77"/>
      <c r="BS14" s="58"/>
    </row>
    <row r="15" spans="1:71" ht="15">
      <c r="A15" s="32"/>
      <c r="B15" s="33"/>
      <c r="C15" s="32"/>
      <c r="D15" s="33"/>
      <c r="E15" s="33"/>
      <c r="F15" s="32"/>
      <c r="G15" s="32"/>
      <c r="H15" s="32"/>
      <c r="I15" s="32"/>
      <c r="J15" s="32"/>
      <c r="K15" s="32"/>
      <c r="L15" s="32"/>
      <c r="M15" s="32"/>
      <c r="N15" s="33"/>
      <c r="O15" s="33"/>
      <c r="P15" s="33"/>
      <c r="Q15" s="32"/>
      <c r="R15" s="32"/>
      <c r="S15" s="34">
        <f>SUM(S11:S14)</f>
        <v>0.6</v>
      </c>
      <c r="T15" s="32"/>
      <c r="U15" s="32"/>
      <c r="V15" s="32"/>
      <c r="W15" s="32"/>
      <c r="X15" s="32"/>
      <c r="Y15" s="32"/>
      <c r="Z15" s="35">
        <f aca="true" t="shared" si="0" ref="Z15:BR15">SUM(Z11)</f>
        <v>3500000</v>
      </c>
      <c r="AA15" s="35">
        <f t="shared" si="0"/>
        <v>0</v>
      </c>
      <c r="AB15" s="35">
        <f t="shared" si="0"/>
        <v>0</v>
      </c>
      <c r="AC15" s="35">
        <f t="shared" si="0"/>
        <v>3500000</v>
      </c>
      <c r="AD15" s="35">
        <f t="shared" si="0"/>
        <v>0</v>
      </c>
      <c r="AE15" s="35">
        <f t="shared" si="0"/>
        <v>0</v>
      </c>
      <c r="AF15" s="35">
        <f t="shared" si="0"/>
        <v>0</v>
      </c>
      <c r="AG15" s="35">
        <f t="shared" si="0"/>
        <v>0</v>
      </c>
      <c r="AH15" s="35">
        <f t="shared" si="0"/>
        <v>0</v>
      </c>
      <c r="AI15" s="35">
        <f t="shared" si="0"/>
        <v>875000</v>
      </c>
      <c r="AJ15" s="35">
        <f t="shared" si="0"/>
        <v>0</v>
      </c>
      <c r="AK15" s="35">
        <f t="shared" si="0"/>
        <v>0</v>
      </c>
      <c r="AL15" s="35">
        <f t="shared" si="0"/>
        <v>875000</v>
      </c>
      <c r="AM15" s="35">
        <f t="shared" si="0"/>
        <v>0</v>
      </c>
      <c r="AN15" s="35">
        <f t="shared" si="0"/>
        <v>0</v>
      </c>
      <c r="AO15" s="35">
        <f t="shared" si="0"/>
        <v>0</v>
      </c>
      <c r="AP15" s="35">
        <f t="shared" si="0"/>
        <v>0</v>
      </c>
      <c r="AQ15" s="35">
        <f t="shared" si="0"/>
        <v>0</v>
      </c>
      <c r="AR15" s="35">
        <f t="shared" si="0"/>
        <v>875000</v>
      </c>
      <c r="AS15" s="35">
        <f t="shared" si="0"/>
        <v>0</v>
      </c>
      <c r="AT15" s="35">
        <f t="shared" si="0"/>
        <v>0</v>
      </c>
      <c r="AU15" s="35">
        <f t="shared" si="0"/>
        <v>875000</v>
      </c>
      <c r="AV15" s="35">
        <f t="shared" si="0"/>
        <v>0</v>
      </c>
      <c r="AW15" s="35">
        <f t="shared" si="0"/>
        <v>0</v>
      </c>
      <c r="AX15" s="35">
        <f t="shared" si="0"/>
        <v>0</v>
      </c>
      <c r="AY15" s="35">
        <f t="shared" si="0"/>
        <v>0</v>
      </c>
      <c r="AZ15" s="35">
        <f t="shared" si="0"/>
        <v>0</v>
      </c>
      <c r="BA15" s="35">
        <f t="shared" si="0"/>
        <v>875000</v>
      </c>
      <c r="BB15" s="35">
        <f t="shared" si="0"/>
        <v>0</v>
      </c>
      <c r="BC15" s="35">
        <f t="shared" si="0"/>
        <v>0</v>
      </c>
      <c r="BD15" s="35">
        <f t="shared" si="0"/>
        <v>875000</v>
      </c>
      <c r="BE15" s="35">
        <f t="shared" si="0"/>
        <v>0</v>
      </c>
      <c r="BF15" s="35">
        <f t="shared" si="0"/>
        <v>0</v>
      </c>
      <c r="BG15" s="35">
        <f t="shared" si="0"/>
        <v>0</v>
      </c>
      <c r="BH15" s="35">
        <f t="shared" si="0"/>
        <v>0</v>
      </c>
      <c r="BI15" s="35">
        <f t="shared" si="0"/>
        <v>0</v>
      </c>
      <c r="BJ15" s="35">
        <f t="shared" si="0"/>
        <v>875000</v>
      </c>
      <c r="BK15" s="35">
        <f t="shared" si="0"/>
        <v>0</v>
      </c>
      <c r="BL15" s="35">
        <f t="shared" si="0"/>
        <v>0</v>
      </c>
      <c r="BM15" s="35">
        <f t="shared" si="0"/>
        <v>875000</v>
      </c>
      <c r="BN15" s="35">
        <f t="shared" si="0"/>
        <v>0</v>
      </c>
      <c r="BO15" s="35">
        <f t="shared" si="0"/>
        <v>0</v>
      </c>
      <c r="BP15" s="35">
        <f t="shared" si="0"/>
        <v>0</v>
      </c>
      <c r="BQ15" s="35">
        <f t="shared" si="0"/>
        <v>0</v>
      </c>
      <c r="BR15" s="35">
        <f t="shared" si="0"/>
        <v>0</v>
      </c>
      <c r="BS15" s="32"/>
    </row>
    <row r="17" spans="19:70" ht="15">
      <c r="S17" s="2">
        <f>'INFRAESTRUCTURA INTEGRACIÒN'!S23+'ENERGIAS PARA LA PAZ '!S15</f>
        <v>2.4</v>
      </c>
      <c r="Z17" s="22">
        <v>3500000</v>
      </c>
      <c r="AA17" s="22">
        <v>0</v>
      </c>
      <c r="AB17" s="22">
        <v>0</v>
      </c>
      <c r="AC17" s="22">
        <v>3500000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875000</v>
      </c>
      <c r="AJ17" s="22">
        <v>0</v>
      </c>
      <c r="AK17" s="22">
        <v>0</v>
      </c>
      <c r="AL17" s="22">
        <v>875000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875000</v>
      </c>
      <c r="AS17" s="22">
        <v>0</v>
      </c>
      <c r="AT17" s="22">
        <v>0</v>
      </c>
      <c r="AU17" s="22">
        <v>875000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875000</v>
      </c>
      <c r="BB17" s="22">
        <v>0</v>
      </c>
      <c r="BC17" s="22">
        <v>0</v>
      </c>
      <c r="BD17" s="22">
        <v>875000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875000</v>
      </c>
      <c r="BK17" s="22">
        <v>0</v>
      </c>
      <c r="BL17" s="22">
        <v>0</v>
      </c>
      <c r="BM17" s="22">
        <v>875000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</row>
  </sheetData>
  <sheetProtection/>
  <mergeCells count="81">
    <mergeCell ref="BS11:BS14"/>
    <mergeCell ref="BB11:BB14"/>
    <mergeCell ref="BA11:BA14"/>
    <mergeCell ref="Z11:Z14"/>
    <mergeCell ref="AU11:AU14"/>
    <mergeCell ref="AT11:AT14"/>
    <mergeCell ref="AS11:AS14"/>
    <mergeCell ref="AR11:AR14"/>
    <mergeCell ref="AY11:AY14"/>
    <mergeCell ref="AW11:AW14"/>
    <mergeCell ref="AV11:AV14"/>
    <mergeCell ref="AP9:AQ9"/>
    <mergeCell ref="AR9:AX9"/>
    <mergeCell ref="AY9:AZ9"/>
    <mergeCell ref="AZ11:AZ14"/>
    <mergeCell ref="BS9:BS10"/>
    <mergeCell ref="BL11:BL14"/>
    <mergeCell ref="BK11:BK14"/>
    <mergeCell ref="AP11:AP14"/>
    <mergeCell ref="AQ11:AQ14"/>
    <mergeCell ref="G11:G14"/>
    <mergeCell ref="H11:H14"/>
    <mergeCell ref="I11:I14"/>
    <mergeCell ref="J11:J14"/>
    <mergeCell ref="AC11:AC14"/>
    <mergeCell ref="AG9:AH9"/>
    <mergeCell ref="L11:L14"/>
    <mergeCell ref="AG11:AG14"/>
    <mergeCell ref="AH11:AH14"/>
    <mergeCell ref="AI9:AO9"/>
    <mergeCell ref="BQ9:BR9"/>
    <mergeCell ref="AX11:AX14"/>
    <mergeCell ref="B9:B10"/>
    <mergeCell ref="C9:C10"/>
    <mergeCell ref="D9:L9"/>
    <mergeCell ref="N9:Y9"/>
    <mergeCell ref="M9:M10"/>
    <mergeCell ref="BA9:BG9"/>
    <mergeCell ref="AM11:AM14"/>
    <mergeCell ref="A2:BS2"/>
    <mergeCell ref="A3:BS3"/>
    <mergeCell ref="BH9:BI9"/>
    <mergeCell ref="BJ9:BP9"/>
    <mergeCell ref="E4:N4"/>
    <mergeCell ref="E5:N5"/>
    <mergeCell ref="E6:N6"/>
    <mergeCell ref="E7:N7"/>
    <mergeCell ref="Z9:AF9"/>
    <mergeCell ref="A9:A10"/>
    <mergeCell ref="AL11:AL14"/>
    <mergeCell ref="A11:A14"/>
    <mergeCell ref="B11:B14"/>
    <mergeCell ref="C11:C14"/>
    <mergeCell ref="D11:D14"/>
    <mergeCell ref="E11:E14"/>
    <mergeCell ref="F11:F14"/>
    <mergeCell ref="AB11:AB14"/>
    <mergeCell ref="AA11:AA14"/>
    <mergeCell ref="K11:K14"/>
    <mergeCell ref="AO11:AO14"/>
    <mergeCell ref="AN11:AN14"/>
    <mergeCell ref="BQ11:BQ14"/>
    <mergeCell ref="BR11:BR14"/>
    <mergeCell ref="BP11:BP14"/>
    <mergeCell ref="BO11:BO14"/>
    <mergeCell ref="BN11:BN14"/>
    <mergeCell ref="BM11:BM14"/>
    <mergeCell ref="BJ11:BJ14"/>
    <mergeCell ref="BG11:BG14"/>
    <mergeCell ref="BF11:BF14"/>
    <mergeCell ref="BE11:BE14"/>
    <mergeCell ref="BD11:BD14"/>
    <mergeCell ref="BC11:BC14"/>
    <mergeCell ref="BH11:BH14"/>
    <mergeCell ref="BI11:BI14"/>
    <mergeCell ref="AK11:AK14"/>
    <mergeCell ref="AJ11:AJ14"/>
    <mergeCell ref="AI11:AI14"/>
    <mergeCell ref="AF11:AF14"/>
    <mergeCell ref="AE11:AE14"/>
    <mergeCell ref="AD11:AD14"/>
  </mergeCells>
  <printOptions/>
  <pageMargins left="0.7" right="0.7" top="0.75" bottom="0.75" header="0.3" footer="0.3"/>
  <pageSetup horizontalDpi="600" verticalDpi="600" orientation="portrait" paperSize="1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RIASCOS</dc:creator>
  <cp:keywords/>
  <dc:description/>
  <cp:lastModifiedBy>Usuario</cp:lastModifiedBy>
  <cp:lastPrinted>2016-05-04T22:06:23Z</cp:lastPrinted>
  <dcterms:created xsi:type="dcterms:W3CDTF">2012-03-06T15:40:48Z</dcterms:created>
  <dcterms:modified xsi:type="dcterms:W3CDTF">2016-06-10T19:27:19Z</dcterms:modified>
  <cp:category/>
  <cp:version/>
  <cp:contentType/>
  <cp:contentStatus/>
</cp:coreProperties>
</file>